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FV Unterfranken\FVU\Vermarktung\2026\Submission\Sailershausen 2026\Internet\Losverzeichniss FVO\"/>
    </mc:Choice>
  </mc:AlternateContent>
  <xr:revisionPtr revIDLastSave="0" documentId="8_{7569FD84-C421-49F4-9354-F0599BF9728F}" xr6:coauthVersionLast="47" xr6:coauthVersionMax="47" xr10:uidLastSave="{00000000-0000-0000-0000-000000000000}"/>
  <workbookProtection workbookAlgorithmName="SHA-512" workbookHashValue="kAlFVGG4R/I+45HxB6YRzMNEnSoZxjgU8nvjPZcYLByOs2kXXggfLDcqZALbv5BTtES0G9dCXVW2DTcqj782Fg==" workbookSaltValue="n8d9y++mf+8b1h0C0BdE2A==" workbookSpinCount="100000" lockStructure="1"/>
  <bookViews>
    <workbookView xWindow="-110" yWindow="-110" windowWidth="19420" windowHeight="11500" xr2:uid="{00000000-000D-0000-FFFF-FFFF00000000}"/>
  </bookViews>
  <sheets>
    <sheet name="Angebotsliste" sheetId="1" r:id="rId1"/>
    <sheet name="Zusammenstellung" sheetId="2" state="hidden" r:id="rId2"/>
  </sheets>
  <definedNames>
    <definedName name="_xlnm.Print_Area" localSheetId="0">Angebotsliste!$A$1:$J$365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S3" i="1"/>
  <c r="R3" i="1"/>
  <c r="Q3" i="1"/>
  <c r="P3" i="1"/>
  <c r="O3" i="1"/>
  <c r="N3" i="1"/>
  <c r="M5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2" i="2"/>
  <c r="M3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2" i="1"/>
  <c r="G3" i="1"/>
  <c r="H5" i="1"/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2" i="1"/>
  <c r="H2" i="2" l="1"/>
  <c r="A4" i="1" s="1"/>
  <c r="N10" i="1"/>
  <c r="H1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2" i="1"/>
  <c r="E9" i="1"/>
  <c r="D9" i="1"/>
  <c r="C9" i="1"/>
  <c r="M10" i="1"/>
  <c r="M9" i="1"/>
  <c r="A1203" i="2"/>
  <c r="B1203" i="2"/>
  <c r="D1203" i="2"/>
  <c r="F1203" i="2"/>
  <c r="H1203" i="2"/>
  <c r="L1203" i="2"/>
  <c r="A1204" i="2"/>
  <c r="B1204" i="2"/>
  <c r="L1204" i="2" s="1"/>
  <c r="D1204" i="2"/>
  <c r="H1204" i="2"/>
  <c r="A1205" i="2"/>
  <c r="B1205" i="2"/>
  <c r="D1205" i="2"/>
  <c r="H1205" i="2"/>
  <c r="A1206" i="2"/>
  <c r="B1206" i="2"/>
  <c r="F1206" i="2" s="1"/>
  <c r="D1206" i="2"/>
  <c r="H1206" i="2"/>
  <c r="L1206" i="2"/>
  <c r="A1207" i="2"/>
  <c r="B1207" i="2"/>
  <c r="D1207" i="2"/>
  <c r="F1207" i="2"/>
  <c r="H1207" i="2"/>
  <c r="L1207" i="2"/>
  <c r="A1208" i="2"/>
  <c r="B1208" i="2"/>
  <c r="D1208" i="2"/>
  <c r="F1208" i="2"/>
  <c r="H1208" i="2"/>
  <c r="L1208" i="2"/>
  <c r="A1209" i="2"/>
  <c r="B1209" i="2"/>
  <c r="D1209" i="2"/>
  <c r="A1210" i="2"/>
  <c r="B1210" i="2"/>
  <c r="F1210" i="2" s="1"/>
  <c r="D1210" i="2"/>
  <c r="H1210" i="2"/>
  <c r="L1210" i="2"/>
  <c r="A1211" i="2"/>
  <c r="B1211" i="2"/>
  <c r="D1211" i="2"/>
  <c r="F1211" i="2"/>
  <c r="H1211" i="2"/>
  <c r="L1211" i="2"/>
  <c r="A1212" i="2"/>
  <c r="B1212" i="2"/>
  <c r="D1212" i="2"/>
  <c r="F1212" i="2"/>
  <c r="H1212" i="2"/>
  <c r="L1212" i="2"/>
  <c r="A1213" i="2"/>
  <c r="B1213" i="2"/>
  <c r="D1213" i="2"/>
  <c r="H1213" i="2"/>
  <c r="A1214" i="2"/>
  <c r="B1214" i="2"/>
  <c r="F1214" i="2" s="1"/>
  <c r="D1214" i="2"/>
  <c r="H1214" i="2"/>
  <c r="L1214" i="2"/>
  <c r="A1215" i="2"/>
  <c r="B1215" i="2"/>
  <c r="D1215" i="2"/>
  <c r="F1215" i="2"/>
  <c r="H1215" i="2"/>
  <c r="L1215" i="2"/>
  <c r="A1216" i="2"/>
  <c r="B1216" i="2"/>
  <c r="D1216" i="2"/>
  <c r="F1216" i="2"/>
  <c r="H1216" i="2"/>
  <c r="L1216" i="2"/>
  <c r="A1217" i="2"/>
  <c r="B1217" i="2"/>
  <c r="D1217" i="2"/>
  <c r="A1218" i="2"/>
  <c r="B1218" i="2"/>
  <c r="F1218" i="2" s="1"/>
  <c r="D1218" i="2"/>
  <c r="H1218" i="2"/>
  <c r="L1218" i="2"/>
  <c r="A1219" i="2"/>
  <c r="B1219" i="2"/>
  <c r="D1219" i="2"/>
  <c r="F1219" i="2"/>
  <c r="H1219" i="2"/>
  <c r="L1219" i="2"/>
  <c r="A1220" i="2"/>
  <c r="B1220" i="2"/>
  <c r="D1220" i="2"/>
  <c r="F1220" i="2"/>
  <c r="H1220" i="2"/>
  <c r="L1220" i="2"/>
  <c r="A1221" i="2"/>
  <c r="B1221" i="2"/>
  <c r="D1221" i="2"/>
  <c r="H1221" i="2"/>
  <c r="A1222" i="2"/>
  <c r="B1222" i="2"/>
  <c r="F1222" i="2" s="1"/>
  <c r="D1222" i="2"/>
  <c r="H1222" i="2"/>
  <c r="L1222" i="2"/>
  <c r="A1223" i="2"/>
  <c r="B1223" i="2"/>
  <c r="D1223" i="2"/>
  <c r="F1223" i="2"/>
  <c r="H1223" i="2"/>
  <c r="A1224" i="2"/>
  <c r="B1224" i="2"/>
  <c r="D1224" i="2"/>
  <c r="F1224" i="2"/>
  <c r="H1224" i="2"/>
  <c r="L1224" i="2"/>
  <c r="A1225" i="2"/>
  <c r="B1225" i="2"/>
  <c r="D1225" i="2"/>
  <c r="A1226" i="2"/>
  <c r="B1226" i="2"/>
  <c r="F1226" i="2" s="1"/>
  <c r="D1226" i="2"/>
  <c r="H1226" i="2"/>
  <c r="L1226" i="2"/>
  <c r="A1227" i="2"/>
  <c r="B1227" i="2"/>
  <c r="D1227" i="2"/>
  <c r="F1227" i="2"/>
  <c r="H1227" i="2"/>
  <c r="A1228" i="2"/>
  <c r="B1228" i="2"/>
  <c r="D1228" i="2"/>
  <c r="F1228" i="2"/>
  <c r="H1228" i="2"/>
  <c r="L1228" i="2"/>
  <c r="A1229" i="2"/>
  <c r="B1229" i="2"/>
  <c r="D1229" i="2"/>
  <c r="A1230" i="2"/>
  <c r="B1230" i="2"/>
  <c r="F1230" i="2" s="1"/>
  <c r="D1230" i="2"/>
  <c r="H1230" i="2"/>
  <c r="L1230" i="2"/>
  <c r="A1231" i="2"/>
  <c r="B1231" i="2"/>
  <c r="D1231" i="2"/>
  <c r="F1231" i="2"/>
  <c r="H1231" i="2"/>
  <c r="A1232" i="2"/>
  <c r="B1232" i="2"/>
  <c r="D1232" i="2"/>
  <c r="F1232" i="2"/>
  <c r="H1232" i="2"/>
  <c r="L1232" i="2"/>
  <c r="A1233" i="2"/>
  <c r="B1233" i="2"/>
  <c r="D1233" i="2"/>
  <c r="H1233" i="2"/>
  <c r="A1234" i="2"/>
  <c r="B1234" i="2"/>
  <c r="F1234" i="2" s="1"/>
  <c r="D1234" i="2"/>
  <c r="H1234" i="2"/>
  <c r="L1234" i="2"/>
  <c r="A1235" i="2"/>
  <c r="B1235" i="2"/>
  <c r="D1235" i="2"/>
  <c r="F1235" i="2"/>
  <c r="H1235" i="2"/>
  <c r="A1236" i="2"/>
  <c r="B1236" i="2"/>
  <c r="D1236" i="2"/>
  <c r="F1236" i="2"/>
  <c r="H1236" i="2"/>
  <c r="L1236" i="2"/>
  <c r="A1237" i="2"/>
  <c r="B1237" i="2"/>
  <c r="D1237" i="2"/>
  <c r="H1237" i="2"/>
  <c r="A1238" i="2"/>
  <c r="B1238" i="2"/>
  <c r="F1238" i="2" s="1"/>
  <c r="D1238" i="2"/>
  <c r="H1238" i="2"/>
  <c r="L1238" i="2"/>
  <c r="A1239" i="2"/>
  <c r="B1239" i="2"/>
  <c r="D1239" i="2"/>
  <c r="F1239" i="2"/>
  <c r="H1239" i="2"/>
  <c r="A1240" i="2"/>
  <c r="B1240" i="2"/>
  <c r="D1240" i="2"/>
  <c r="F1240" i="2"/>
  <c r="H1240" i="2"/>
  <c r="L1240" i="2"/>
  <c r="A1241" i="2"/>
  <c r="B1241" i="2"/>
  <c r="D1241" i="2"/>
  <c r="A1242" i="2"/>
  <c r="B1242" i="2"/>
  <c r="F1242" i="2" s="1"/>
  <c r="D1242" i="2"/>
  <c r="H1242" i="2"/>
  <c r="L1242" i="2"/>
  <c r="A1243" i="2"/>
  <c r="B1243" i="2"/>
  <c r="D1243" i="2"/>
  <c r="F1243" i="2"/>
  <c r="H1243" i="2"/>
  <c r="A1244" i="2"/>
  <c r="B1244" i="2"/>
  <c r="D1244" i="2"/>
  <c r="F1244" i="2"/>
  <c r="H1244" i="2"/>
  <c r="L1244" i="2"/>
  <c r="A1245" i="2"/>
  <c r="B1245" i="2"/>
  <c r="D1245" i="2"/>
  <c r="A1246" i="2"/>
  <c r="B1246" i="2"/>
  <c r="F1246" i="2" s="1"/>
  <c r="D1246" i="2"/>
  <c r="H1246" i="2"/>
  <c r="L1246" i="2"/>
  <c r="A1247" i="2"/>
  <c r="B1247" i="2"/>
  <c r="D1247" i="2"/>
  <c r="A1248" i="2"/>
  <c r="B1248" i="2"/>
  <c r="D1248" i="2"/>
  <c r="F1248" i="2"/>
  <c r="H1248" i="2"/>
  <c r="L1248" i="2"/>
  <c r="A1249" i="2"/>
  <c r="B1249" i="2"/>
  <c r="D1249" i="2"/>
  <c r="A1250" i="2"/>
  <c r="B1250" i="2"/>
  <c r="F1250" i="2" s="1"/>
  <c r="D1250" i="2"/>
  <c r="H1250" i="2"/>
  <c r="L1250" i="2"/>
  <c r="A1251" i="2"/>
  <c r="B1251" i="2"/>
  <c r="D1251" i="2"/>
  <c r="F1251" i="2"/>
  <c r="A1252" i="2"/>
  <c r="B1252" i="2"/>
  <c r="D1252" i="2"/>
  <c r="F1252" i="2"/>
  <c r="H1252" i="2"/>
  <c r="L1252" i="2"/>
  <c r="A1253" i="2"/>
  <c r="B1253" i="2"/>
  <c r="D1253" i="2"/>
  <c r="F1253" i="2"/>
  <c r="A1254" i="2"/>
  <c r="B1254" i="2"/>
  <c r="F1254" i="2" s="1"/>
  <c r="D1254" i="2"/>
  <c r="H1254" i="2"/>
  <c r="L1254" i="2"/>
  <c r="A1255" i="2"/>
  <c r="B1255" i="2"/>
  <c r="D1255" i="2"/>
  <c r="F1255" i="2"/>
  <c r="H1255" i="2"/>
  <c r="A1256" i="2"/>
  <c r="B1256" i="2"/>
  <c r="D1256" i="2"/>
  <c r="F1256" i="2"/>
  <c r="H1256" i="2"/>
  <c r="L1256" i="2"/>
  <c r="A1257" i="2"/>
  <c r="B1257" i="2"/>
  <c r="D1257" i="2"/>
  <c r="F1257" i="2"/>
  <c r="H1257" i="2"/>
  <c r="A1258" i="2"/>
  <c r="B1258" i="2"/>
  <c r="F1258" i="2" s="1"/>
  <c r="D1258" i="2"/>
  <c r="H1258" i="2"/>
  <c r="L1258" i="2"/>
  <c r="A1259" i="2"/>
  <c r="B1259" i="2"/>
  <c r="D1259" i="2"/>
  <c r="A1260" i="2"/>
  <c r="B1260" i="2"/>
  <c r="D1260" i="2"/>
  <c r="F1260" i="2"/>
  <c r="H1260" i="2"/>
  <c r="L1260" i="2"/>
  <c r="A1261" i="2"/>
  <c r="B1261" i="2"/>
  <c r="D1261" i="2"/>
  <c r="A1262" i="2"/>
  <c r="B1262" i="2"/>
  <c r="F1262" i="2" s="1"/>
  <c r="D1262" i="2"/>
  <c r="H1262" i="2"/>
  <c r="L1262" i="2"/>
  <c r="A1263" i="2"/>
  <c r="B1263" i="2"/>
  <c r="D1263" i="2"/>
  <c r="A1264" i="2"/>
  <c r="B1264" i="2"/>
  <c r="D1264" i="2"/>
  <c r="F1264" i="2"/>
  <c r="H1264" i="2"/>
  <c r="L1264" i="2"/>
  <c r="A1265" i="2"/>
  <c r="B1265" i="2"/>
  <c r="D1265" i="2"/>
  <c r="A1266" i="2"/>
  <c r="B1266" i="2"/>
  <c r="F1266" i="2" s="1"/>
  <c r="D1266" i="2"/>
  <c r="H1266" i="2"/>
  <c r="L1266" i="2"/>
  <c r="A1267" i="2"/>
  <c r="B1267" i="2"/>
  <c r="D1267" i="2"/>
  <c r="F1267" i="2"/>
  <c r="A1268" i="2"/>
  <c r="B1268" i="2"/>
  <c r="D1268" i="2"/>
  <c r="F1268" i="2"/>
  <c r="H1268" i="2"/>
  <c r="L1268" i="2"/>
  <c r="A1269" i="2"/>
  <c r="B1269" i="2"/>
  <c r="D1269" i="2"/>
  <c r="F1269" i="2"/>
  <c r="A1270" i="2"/>
  <c r="B1270" i="2"/>
  <c r="F1270" i="2" s="1"/>
  <c r="D1270" i="2"/>
  <c r="H1270" i="2"/>
  <c r="L1270" i="2"/>
  <c r="A1271" i="2"/>
  <c r="B1271" i="2"/>
  <c r="D1271" i="2"/>
  <c r="F1271" i="2"/>
  <c r="H1271" i="2"/>
  <c r="A1272" i="2"/>
  <c r="B1272" i="2"/>
  <c r="D1272" i="2"/>
  <c r="F1272" i="2"/>
  <c r="H1272" i="2"/>
  <c r="L1272" i="2"/>
  <c r="A1273" i="2"/>
  <c r="B1273" i="2"/>
  <c r="D1273" i="2"/>
  <c r="F1273" i="2"/>
  <c r="H1273" i="2"/>
  <c r="A1274" i="2"/>
  <c r="B1274" i="2"/>
  <c r="F1274" i="2" s="1"/>
  <c r="D1274" i="2"/>
  <c r="H1274" i="2"/>
  <c r="L1274" i="2"/>
  <c r="A1275" i="2"/>
  <c r="B1275" i="2"/>
  <c r="D1275" i="2"/>
  <c r="A1276" i="2"/>
  <c r="B1276" i="2"/>
  <c r="D1276" i="2"/>
  <c r="F1276" i="2"/>
  <c r="H1276" i="2"/>
  <c r="L1276" i="2"/>
  <c r="A1277" i="2"/>
  <c r="B1277" i="2"/>
  <c r="D1277" i="2"/>
  <c r="A1278" i="2"/>
  <c r="B1278" i="2"/>
  <c r="F1278" i="2" s="1"/>
  <c r="D1278" i="2"/>
  <c r="H1278" i="2"/>
  <c r="L1278" i="2"/>
  <c r="A1279" i="2"/>
  <c r="B1279" i="2"/>
  <c r="D1279" i="2"/>
  <c r="A1280" i="2"/>
  <c r="B1280" i="2"/>
  <c r="D1280" i="2"/>
  <c r="F1280" i="2"/>
  <c r="H1280" i="2"/>
  <c r="L1280" i="2"/>
  <c r="A1281" i="2"/>
  <c r="B1281" i="2"/>
  <c r="D1281" i="2"/>
  <c r="A1282" i="2"/>
  <c r="B1282" i="2"/>
  <c r="F1282" i="2" s="1"/>
  <c r="D1282" i="2"/>
  <c r="H1282" i="2"/>
  <c r="L1282" i="2"/>
  <c r="A1283" i="2"/>
  <c r="B1283" i="2"/>
  <c r="D1283" i="2"/>
  <c r="F1283" i="2"/>
  <c r="A1284" i="2"/>
  <c r="B1284" i="2"/>
  <c r="D1284" i="2"/>
  <c r="F1284" i="2"/>
  <c r="H1284" i="2"/>
  <c r="L1284" i="2"/>
  <c r="A1285" i="2"/>
  <c r="B1285" i="2"/>
  <c r="D1285" i="2"/>
  <c r="F1285" i="2"/>
  <c r="A1286" i="2"/>
  <c r="B1286" i="2"/>
  <c r="F1286" i="2" s="1"/>
  <c r="D1286" i="2"/>
  <c r="H1286" i="2"/>
  <c r="L1286" i="2"/>
  <c r="A1287" i="2"/>
  <c r="B1287" i="2"/>
  <c r="D1287" i="2"/>
  <c r="F1287" i="2"/>
  <c r="H1287" i="2"/>
  <c r="A1288" i="2"/>
  <c r="B1288" i="2"/>
  <c r="D1288" i="2"/>
  <c r="F1288" i="2"/>
  <c r="H1288" i="2"/>
  <c r="L1288" i="2"/>
  <c r="A1289" i="2"/>
  <c r="B1289" i="2"/>
  <c r="D1289" i="2"/>
  <c r="F1289" i="2"/>
  <c r="H1289" i="2"/>
  <c r="A1290" i="2"/>
  <c r="B1290" i="2"/>
  <c r="F1290" i="2" s="1"/>
  <c r="D1290" i="2"/>
  <c r="H1290" i="2"/>
  <c r="L1290" i="2"/>
  <c r="A1291" i="2"/>
  <c r="B1291" i="2"/>
  <c r="D1291" i="2"/>
  <c r="A1292" i="2"/>
  <c r="B1292" i="2"/>
  <c r="D1292" i="2"/>
  <c r="F1292" i="2"/>
  <c r="H1292" i="2"/>
  <c r="L1292" i="2"/>
  <c r="A1293" i="2"/>
  <c r="B1293" i="2"/>
  <c r="D1293" i="2"/>
  <c r="A1294" i="2"/>
  <c r="B1294" i="2"/>
  <c r="F1294" i="2" s="1"/>
  <c r="D1294" i="2"/>
  <c r="H1294" i="2"/>
  <c r="L1294" i="2"/>
  <c r="A1295" i="2"/>
  <c r="B1295" i="2"/>
  <c r="D1295" i="2"/>
  <c r="A1296" i="2"/>
  <c r="B1296" i="2"/>
  <c r="D1296" i="2"/>
  <c r="F1296" i="2"/>
  <c r="H1296" i="2"/>
  <c r="L1296" i="2"/>
  <c r="A1297" i="2"/>
  <c r="B1297" i="2"/>
  <c r="D1297" i="2"/>
  <c r="A1298" i="2"/>
  <c r="B1298" i="2"/>
  <c r="F1298" i="2" s="1"/>
  <c r="D1298" i="2"/>
  <c r="H1298" i="2"/>
  <c r="L1298" i="2"/>
  <c r="A1299" i="2"/>
  <c r="B1299" i="2"/>
  <c r="D1299" i="2"/>
  <c r="F1299" i="2"/>
  <c r="H1299" i="2"/>
  <c r="A1300" i="2"/>
  <c r="B1300" i="2"/>
  <c r="D1300" i="2"/>
  <c r="F1300" i="2"/>
  <c r="H1300" i="2"/>
  <c r="L1300" i="2"/>
  <c r="A1301" i="2"/>
  <c r="B1301" i="2"/>
  <c r="D1301" i="2"/>
  <c r="F1301" i="2"/>
  <c r="A1302" i="2"/>
  <c r="B1302" i="2"/>
  <c r="F1302" i="2" s="1"/>
  <c r="D1302" i="2"/>
  <c r="H1302" i="2"/>
  <c r="L1302" i="2"/>
  <c r="A1303" i="2"/>
  <c r="B1303" i="2"/>
  <c r="D1303" i="2"/>
  <c r="F1303" i="2"/>
  <c r="H1303" i="2"/>
  <c r="A1304" i="2"/>
  <c r="B1304" i="2"/>
  <c r="D1304" i="2"/>
  <c r="F1304" i="2"/>
  <c r="H1304" i="2"/>
  <c r="L1304" i="2"/>
  <c r="A1305" i="2"/>
  <c r="B1305" i="2"/>
  <c r="D1305" i="2"/>
  <c r="F1305" i="2"/>
  <c r="H1305" i="2"/>
  <c r="A1306" i="2"/>
  <c r="B1306" i="2"/>
  <c r="F1306" i="2" s="1"/>
  <c r="D1306" i="2"/>
  <c r="H1306" i="2"/>
  <c r="L1306" i="2"/>
  <c r="A1307" i="2"/>
  <c r="B1307" i="2"/>
  <c r="L1307" i="2" s="1"/>
  <c r="D1307" i="2"/>
  <c r="A1308" i="2"/>
  <c r="B1308" i="2"/>
  <c r="D1308" i="2"/>
  <c r="F1308" i="2"/>
  <c r="H1308" i="2"/>
  <c r="L1308" i="2"/>
  <c r="A1309" i="2"/>
  <c r="B1309" i="2"/>
  <c r="L1309" i="2" s="1"/>
  <c r="D1309" i="2"/>
  <c r="F1309" i="2"/>
  <c r="H1309" i="2"/>
  <c r="A1310" i="2"/>
  <c r="B1310" i="2"/>
  <c r="F1310" i="2" s="1"/>
  <c r="D1310" i="2"/>
  <c r="L1310" i="2"/>
  <c r="A1311" i="2"/>
  <c r="B1311" i="2"/>
  <c r="D1311" i="2"/>
  <c r="F1311" i="2"/>
  <c r="H1311" i="2"/>
  <c r="L1311" i="2"/>
  <c r="A1312" i="2"/>
  <c r="B1312" i="2"/>
  <c r="D1312" i="2"/>
  <c r="F1312" i="2"/>
  <c r="H1312" i="2"/>
  <c r="L1312" i="2"/>
  <c r="A1313" i="2"/>
  <c r="B1313" i="2"/>
  <c r="L1313" i="2" s="1"/>
  <c r="D1313" i="2"/>
  <c r="F1313" i="2"/>
  <c r="H1313" i="2"/>
  <c r="A1314" i="2"/>
  <c r="B1314" i="2"/>
  <c r="D1314" i="2"/>
  <c r="L1314" i="2"/>
  <c r="A1315" i="2"/>
  <c r="B1315" i="2"/>
  <c r="D1315" i="2"/>
  <c r="F1315" i="2"/>
  <c r="H1315" i="2"/>
  <c r="L1315" i="2"/>
  <c r="A1316" i="2"/>
  <c r="B1316" i="2"/>
  <c r="D1316" i="2"/>
  <c r="F1316" i="2"/>
  <c r="H1316" i="2"/>
  <c r="L1316" i="2"/>
  <c r="A1317" i="2"/>
  <c r="B1317" i="2"/>
  <c r="L1317" i="2" s="1"/>
  <c r="D1317" i="2"/>
  <c r="H1317" i="2"/>
  <c r="A1318" i="2"/>
  <c r="B1318" i="2"/>
  <c r="L1318" i="2" s="1"/>
  <c r="D1318" i="2"/>
  <c r="F1318" i="2"/>
  <c r="H1318" i="2"/>
  <c r="A1319" i="2"/>
  <c r="B1319" i="2"/>
  <c r="D1319" i="2"/>
  <c r="H1319" i="2"/>
  <c r="A1320" i="2"/>
  <c r="B1320" i="2"/>
  <c r="F1320" i="2" s="1"/>
  <c r="D1320" i="2"/>
  <c r="H1320" i="2"/>
  <c r="L1320" i="2"/>
  <c r="A1321" i="2"/>
  <c r="B1321" i="2"/>
  <c r="D1321" i="2"/>
  <c r="F1321" i="2"/>
  <c r="H1321" i="2"/>
  <c r="L1321" i="2"/>
  <c r="A1322" i="2"/>
  <c r="B1322" i="2"/>
  <c r="L1322" i="2" s="1"/>
  <c r="D1322" i="2"/>
  <c r="F1322" i="2"/>
  <c r="H1322" i="2"/>
  <c r="A1323" i="2"/>
  <c r="B1323" i="2"/>
  <c r="D1323" i="2"/>
  <c r="H1323" i="2"/>
  <c r="A1324" i="2"/>
  <c r="B1324" i="2"/>
  <c r="F1324" i="2" s="1"/>
  <c r="D1324" i="2"/>
  <c r="H1324" i="2"/>
  <c r="L1324" i="2"/>
  <c r="A1325" i="2"/>
  <c r="B1325" i="2"/>
  <c r="D1325" i="2"/>
  <c r="F1325" i="2"/>
  <c r="H1325" i="2"/>
  <c r="L1325" i="2"/>
  <c r="A1326" i="2"/>
  <c r="B1326" i="2"/>
  <c r="L1326" i="2" s="1"/>
  <c r="D1326" i="2"/>
  <c r="F1326" i="2"/>
  <c r="H1326" i="2"/>
  <c r="A1327" i="2"/>
  <c r="B1327" i="2"/>
  <c r="D1327" i="2"/>
  <c r="A1328" i="2"/>
  <c r="B1328" i="2"/>
  <c r="F1328" i="2" s="1"/>
  <c r="D1328" i="2"/>
  <c r="H1328" i="2"/>
  <c r="L1328" i="2"/>
  <c r="A1329" i="2"/>
  <c r="B1329" i="2"/>
  <c r="D1329" i="2"/>
  <c r="F1329" i="2"/>
  <c r="H1329" i="2"/>
  <c r="L1329" i="2"/>
  <c r="A1330" i="2"/>
  <c r="B1330" i="2"/>
  <c r="L1330" i="2" s="1"/>
  <c r="D1330" i="2"/>
  <c r="F1330" i="2"/>
  <c r="H1330" i="2"/>
  <c r="A1331" i="2"/>
  <c r="B1331" i="2"/>
  <c r="H1331" i="2" s="1"/>
  <c r="D1331" i="2"/>
  <c r="A1332" i="2"/>
  <c r="B1332" i="2"/>
  <c r="F1332" i="2" s="1"/>
  <c r="D1332" i="2"/>
  <c r="H1332" i="2"/>
  <c r="L1332" i="2"/>
  <c r="A1333" i="2"/>
  <c r="B1333" i="2"/>
  <c r="D1333" i="2"/>
  <c r="F1333" i="2"/>
  <c r="H1333" i="2"/>
  <c r="L1333" i="2"/>
  <c r="A1334" i="2"/>
  <c r="B1334" i="2"/>
  <c r="L1334" i="2" s="1"/>
  <c r="D1334" i="2"/>
  <c r="F1334" i="2"/>
  <c r="H1334" i="2"/>
  <c r="A1335" i="2"/>
  <c r="B1335" i="2"/>
  <c r="D1335" i="2"/>
  <c r="H1335" i="2"/>
  <c r="A1336" i="2"/>
  <c r="B1336" i="2"/>
  <c r="F1336" i="2" s="1"/>
  <c r="D1336" i="2"/>
  <c r="H1336" i="2"/>
  <c r="L1336" i="2"/>
  <c r="A1337" i="2"/>
  <c r="B1337" i="2"/>
  <c r="D1337" i="2"/>
  <c r="F1337" i="2"/>
  <c r="H1337" i="2"/>
  <c r="L1337" i="2"/>
  <c r="A1338" i="2"/>
  <c r="B1338" i="2"/>
  <c r="L1338" i="2" s="1"/>
  <c r="D1338" i="2"/>
  <c r="F1338" i="2"/>
  <c r="H1338" i="2"/>
  <c r="A1339" i="2"/>
  <c r="B1339" i="2"/>
  <c r="D1339" i="2"/>
  <c r="H1339" i="2"/>
  <c r="A1340" i="2"/>
  <c r="B1340" i="2"/>
  <c r="F1340" i="2" s="1"/>
  <c r="D1340" i="2"/>
  <c r="H1340" i="2"/>
  <c r="L1340" i="2"/>
  <c r="A1341" i="2"/>
  <c r="B1341" i="2"/>
  <c r="D1341" i="2"/>
  <c r="F1341" i="2"/>
  <c r="H1341" i="2"/>
  <c r="L1341" i="2"/>
  <c r="A1342" i="2"/>
  <c r="B1342" i="2"/>
  <c r="L1342" i="2" s="1"/>
  <c r="D1342" i="2"/>
  <c r="F1342" i="2"/>
  <c r="H1342" i="2"/>
  <c r="A1343" i="2"/>
  <c r="B1343" i="2"/>
  <c r="D1343" i="2"/>
  <c r="A1344" i="2"/>
  <c r="B1344" i="2"/>
  <c r="F1344" i="2" s="1"/>
  <c r="D1344" i="2"/>
  <c r="H1344" i="2"/>
  <c r="L1344" i="2"/>
  <c r="A1345" i="2"/>
  <c r="B1345" i="2"/>
  <c r="D1345" i="2"/>
  <c r="F1345" i="2"/>
  <c r="H1345" i="2"/>
  <c r="L1345" i="2"/>
  <c r="A1346" i="2"/>
  <c r="B1346" i="2"/>
  <c r="L1346" i="2" s="1"/>
  <c r="D1346" i="2"/>
  <c r="F1346" i="2"/>
  <c r="H1346" i="2"/>
  <c r="A1347" i="2"/>
  <c r="B1347" i="2"/>
  <c r="H1347" i="2" s="1"/>
  <c r="D1347" i="2"/>
  <c r="A1348" i="2"/>
  <c r="B1348" i="2"/>
  <c r="F1348" i="2" s="1"/>
  <c r="D1348" i="2"/>
  <c r="H1348" i="2"/>
  <c r="L1348" i="2"/>
  <c r="A1349" i="2"/>
  <c r="B1349" i="2"/>
  <c r="D1349" i="2"/>
  <c r="F1349" i="2"/>
  <c r="H1349" i="2"/>
  <c r="L1349" i="2"/>
  <c r="A1350" i="2"/>
  <c r="B1350" i="2"/>
  <c r="L1350" i="2" s="1"/>
  <c r="D1350" i="2"/>
  <c r="F1350" i="2"/>
  <c r="H1350" i="2"/>
  <c r="A1351" i="2"/>
  <c r="B1351" i="2"/>
  <c r="D1351" i="2"/>
  <c r="A1352" i="2"/>
  <c r="B1352" i="2"/>
  <c r="D1352" i="2"/>
  <c r="L1352" i="2"/>
  <c r="A1353" i="2"/>
  <c r="B1353" i="2"/>
  <c r="D1353" i="2"/>
  <c r="F1353" i="2"/>
  <c r="H1353" i="2"/>
  <c r="L1353" i="2"/>
  <c r="A1354" i="2"/>
  <c r="B1354" i="2"/>
  <c r="L1354" i="2" s="1"/>
  <c r="D1354" i="2"/>
  <c r="F1354" i="2"/>
  <c r="H1354" i="2"/>
  <c r="A1355" i="2"/>
  <c r="B1355" i="2"/>
  <c r="D1355" i="2"/>
  <c r="A1356" i="2"/>
  <c r="B1356" i="2"/>
  <c r="H1356" i="2" s="1"/>
  <c r="D1356" i="2"/>
  <c r="L1356" i="2"/>
  <c r="A1357" i="2"/>
  <c r="B1357" i="2"/>
  <c r="D1357" i="2"/>
  <c r="F1357" i="2"/>
  <c r="H1357" i="2"/>
  <c r="L1357" i="2"/>
  <c r="A1358" i="2"/>
  <c r="B1358" i="2"/>
  <c r="L1358" i="2" s="1"/>
  <c r="D1358" i="2"/>
  <c r="F1358" i="2"/>
  <c r="H1358" i="2"/>
  <c r="A1359" i="2"/>
  <c r="B1359" i="2"/>
  <c r="D1359" i="2"/>
  <c r="A1360" i="2"/>
  <c r="B1360" i="2"/>
  <c r="D1360" i="2"/>
  <c r="H1360" i="2"/>
  <c r="L1360" i="2"/>
  <c r="A1361" i="2"/>
  <c r="B1361" i="2"/>
  <c r="D1361" i="2"/>
  <c r="F1361" i="2"/>
  <c r="H1361" i="2"/>
  <c r="L1361" i="2"/>
  <c r="A1362" i="2"/>
  <c r="B1362" i="2"/>
  <c r="L1362" i="2" s="1"/>
  <c r="D1362" i="2"/>
  <c r="F1362" i="2"/>
  <c r="H1362" i="2"/>
  <c r="A1363" i="2"/>
  <c r="B1363" i="2"/>
  <c r="D1363" i="2"/>
  <c r="A1364" i="2"/>
  <c r="B1364" i="2"/>
  <c r="H1364" i="2" s="1"/>
  <c r="D1364" i="2"/>
  <c r="L1364" i="2"/>
  <c r="A1365" i="2"/>
  <c r="B1365" i="2"/>
  <c r="D1365" i="2"/>
  <c r="F1365" i="2"/>
  <c r="H1365" i="2"/>
  <c r="L1365" i="2"/>
  <c r="A1366" i="2"/>
  <c r="B1366" i="2"/>
  <c r="L1366" i="2" s="1"/>
  <c r="D1366" i="2"/>
  <c r="F1366" i="2"/>
  <c r="H1366" i="2"/>
  <c r="A1367" i="2"/>
  <c r="B1367" i="2"/>
  <c r="D1367" i="2"/>
  <c r="A1368" i="2"/>
  <c r="B1368" i="2"/>
  <c r="D1368" i="2"/>
  <c r="L1368" i="2"/>
  <c r="A1369" i="2"/>
  <c r="B1369" i="2"/>
  <c r="D1369" i="2"/>
  <c r="F1369" i="2"/>
  <c r="H1369" i="2"/>
  <c r="L1369" i="2"/>
  <c r="A1370" i="2"/>
  <c r="B1370" i="2"/>
  <c r="L1370" i="2" s="1"/>
  <c r="D1370" i="2"/>
  <c r="F1370" i="2"/>
  <c r="H1370" i="2"/>
  <c r="A1371" i="2"/>
  <c r="B1371" i="2"/>
  <c r="D1371" i="2"/>
  <c r="A1372" i="2"/>
  <c r="B1372" i="2"/>
  <c r="D1372" i="2"/>
  <c r="F1372" i="2"/>
  <c r="L1372" i="2"/>
  <c r="A1373" i="2"/>
  <c r="B1373" i="2"/>
  <c r="D1373" i="2"/>
  <c r="F1373" i="2"/>
  <c r="H1373" i="2"/>
  <c r="L1373" i="2"/>
  <c r="A1374" i="2"/>
  <c r="B1374" i="2"/>
  <c r="L1374" i="2" s="1"/>
  <c r="D1374" i="2"/>
  <c r="F1374" i="2"/>
  <c r="H1374" i="2"/>
  <c r="A1375" i="2"/>
  <c r="B1375" i="2"/>
  <c r="F1375" i="2" s="1"/>
  <c r="D1375" i="2"/>
  <c r="H1375" i="2"/>
  <c r="L1375" i="2"/>
  <c r="A1376" i="2"/>
  <c r="B1376" i="2"/>
  <c r="D1376" i="2"/>
  <c r="F1376" i="2"/>
  <c r="H1376" i="2"/>
  <c r="L1376" i="2"/>
  <c r="A1377" i="2"/>
  <c r="B1377" i="2"/>
  <c r="D1377" i="2"/>
  <c r="F1377" i="2"/>
  <c r="H1377" i="2"/>
  <c r="L1377" i="2"/>
  <c r="A1378" i="2"/>
  <c r="B1378" i="2"/>
  <c r="D1378" i="2"/>
  <c r="A1379" i="2"/>
  <c r="B1379" i="2"/>
  <c r="D1379" i="2"/>
  <c r="L1379" i="2"/>
  <c r="A1380" i="2"/>
  <c r="B1380" i="2"/>
  <c r="D1380" i="2"/>
  <c r="F1380" i="2"/>
  <c r="A1381" i="2"/>
  <c r="B1381" i="2"/>
  <c r="D1381" i="2"/>
  <c r="F1381" i="2"/>
  <c r="H1381" i="2"/>
  <c r="L1381" i="2"/>
  <c r="A1382" i="2"/>
  <c r="B1382" i="2"/>
  <c r="L1382" i="2" s="1"/>
  <c r="D1382" i="2"/>
  <c r="H1382" i="2"/>
  <c r="A1383" i="2"/>
  <c r="B1383" i="2"/>
  <c r="F1383" i="2" s="1"/>
  <c r="D1383" i="2"/>
  <c r="H1383" i="2"/>
  <c r="L1383" i="2"/>
  <c r="A1384" i="2"/>
  <c r="B1384" i="2"/>
  <c r="F1384" i="2" s="1"/>
  <c r="D1384" i="2"/>
  <c r="H1384" i="2"/>
  <c r="L1384" i="2"/>
  <c r="A1385" i="2"/>
  <c r="B1385" i="2"/>
  <c r="D1385" i="2"/>
  <c r="F1385" i="2"/>
  <c r="H1385" i="2"/>
  <c r="L1385" i="2"/>
  <c r="A1386" i="2"/>
  <c r="B1386" i="2"/>
  <c r="D1386" i="2"/>
  <c r="A1387" i="2"/>
  <c r="B1387" i="2"/>
  <c r="D1387" i="2"/>
  <c r="F1387" i="2"/>
  <c r="H1387" i="2"/>
  <c r="A1388" i="2"/>
  <c r="B1388" i="2"/>
  <c r="D1388" i="2"/>
  <c r="F1388" i="2"/>
  <c r="H1388" i="2"/>
  <c r="L1388" i="2"/>
  <c r="A1389" i="2"/>
  <c r="B1389" i="2"/>
  <c r="D1389" i="2"/>
  <c r="F1389" i="2"/>
  <c r="H1389" i="2"/>
  <c r="A1390" i="2"/>
  <c r="B1390" i="2"/>
  <c r="F1390" i="2" s="1"/>
  <c r="D1390" i="2"/>
  <c r="H1390" i="2"/>
  <c r="L1390" i="2"/>
  <c r="A1391" i="2"/>
  <c r="B1391" i="2"/>
  <c r="D1391" i="2"/>
  <c r="A1392" i="2"/>
  <c r="B1392" i="2"/>
  <c r="D1392" i="2"/>
  <c r="F1392" i="2"/>
  <c r="H1392" i="2"/>
  <c r="L1392" i="2"/>
  <c r="A1393" i="2"/>
  <c r="B1393" i="2"/>
  <c r="D1393" i="2"/>
  <c r="A1394" i="2"/>
  <c r="B1394" i="2"/>
  <c r="F1394" i="2" s="1"/>
  <c r="D1394" i="2"/>
  <c r="H1394" i="2"/>
  <c r="L1394" i="2"/>
  <c r="A1395" i="2"/>
  <c r="B1395" i="2"/>
  <c r="D1395" i="2"/>
  <c r="H1395" i="2"/>
  <c r="A1396" i="2"/>
  <c r="B1396" i="2"/>
  <c r="D1396" i="2"/>
  <c r="F1396" i="2"/>
  <c r="H1396" i="2"/>
  <c r="L1396" i="2"/>
  <c r="A1397" i="2"/>
  <c r="B1397" i="2"/>
  <c r="D1397" i="2"/>
  <c r="A1398" i="2"/>
  <c r="B1398" i="2"/>
  <c r="F1398" i="2" s="1"/>
  <c r="D1398" i="2"/>
  <c r="H1398" i="2"/>
  <c r="L1398" i="2"/>
  <c r="A1399" i="2"/>
  <c r="B1399" i="2"/>
  <c r="D1399" i="2"/>
  <c r="F1399" i="2"/>
  <c r="A1400" i="2"/>
  <c r="B1400" i="2"/>
  <c r="D1400" i="2"/>
  <c r="F1400" i="2"/>
  <c r="H1400" i="2"/>
  <c r="L1400" i="2"/>
  <c r="A1401" i="2"/>
  <c r="B1401" i="2"/>
  <c r="D1401" i="2"/>
  <c r="F1401" i="2"/>
  <c r="A1402" i="2"/>
  <c r="B1402" i="2"/>
  <c r="F1402" i="2" s="1"/>
  <c r="D1402" i="2"/>
  <c r="H1402" i="2"/>
  <c r="L1402" i="2"/>
  <c r="A1403" i="2"/>
  <c r="B1403" i="2"/>
  <c r="D1403" i="2"/>
  <c r="F1403" i="2"/>
  <c r="H1403" i="2"/>
  <c r="A1404" i="2"/>
  <c r="B1404" i="2"/>
  <c r="D1404" i="2"/>
  <c r="F1404" i="2"/>
  <c r="H1404" i="2"/>
  <c r="L1404" i="2"/>
  <c r="A1405" i="2"/>
  <c r="B1405" i="2"/>
  <c r="D1405" i="2"/>
  <c r="F1405" i="2"/>
  <c r="H1405" i="2"/>
  <c r="A1406" i="2"/>
  <c r="B1406" i="2"/>
  <c r="F1406" i="2" s="1"/>
  <c r="D1406" i="2"/>
  <c r="H1406" i="2"/>
  <c r="L1406" i="2"/>
  <c r="A1407" i="2"/>
  <c r="B1407" i="2"/>
  <c r="D1407" i="2"/>
  <c r="A1408" i="2"/>
  <c r="B1408" i="2"/>
  <c r="D1408" i="2"/>
  <c r="F1408" i="2"/>
  <c r="H1408" i="2"/>
  <c r="L1408" i="2"/>
  <c r="A1409" i="2"/>
  <c r="B1409" i="2"/>
  <c r="D1409" i="2"/>
  <c r="A1410" i="2"/>
  <c r="B1410" i="2"/>
  <c r="F1410" i="2" s="1"/>
  <c r="D1410" i="2"/>
  <c r="H1410" i="2"/>
  <c r="L1410" i="2"/>
  <c r="A1411" i="2"/>
  <c r="B1411" i="2"/>
  <c r="D1411" i="2"/>
  <c r="H1411" i="2"/>
  <c r="A1412" i="2"/>
  <c r="B1412" i="2"/>
  <c r="D1412" i="2"/>
  <c r="F1412" i="2"/>
  <c r="H1412" i="2"/>
  <c r="L1412" i="2"/>
  <c r="A1413" i="2"/>
  <c r="B1413" i="2"/>
  <c r="D1413" i="2"/>
  <c r="H1413" i="2"/>
  <c r="A1414" i="2"/>
  <c r="B1414" i="2"/>
  <c r="F1414" i="2" s="1"/>
  <c r="D1414" i="2"/>
  <c r="H1414" i="2"/>
  <c r="L1414" i="2"/>
  <c r="A1415" i="2"/>
  <c r="B1415" i="2"/>
  <c r="D1415" i="2"/>
  <c r="F1415" i="2"/>
  <c r="A1416" i="2"/>
  <c r="B1416" i="2"/>
  <c r="D1416" i="2"/>
  <c r="F1416" i="2"/>
  <c r="H1416" i="2"/>
  <c r="L1416" i="2"/>
  <c r="A1417" i="2"/>
  <c r="B1417" i="2"/>
  <c r="D1417" i="2"/>
  <c r="F1417" i="2"/>
  <c r="A1418" i="2"/>
  <c r="B1418" i="2"/>
  <c r="F1418" i="2" s="1"/>
  <c r="D1418" i="2"/>
  <c r="H1418" i="2"/>
  <c r="L1418" i="2"/>
  <c r="A1419" i="2"/>
  <c r="B1419" i="2"/>
  <c r="D1419" i="2"/>
  <c r="F1419" i="2"/>
  <c r="H1419" i="2"/>
  <c r="A1420" i="2"/>
  <c r="B1420" i="2"/>
  <c r="D1420" i="2"/>
  <c r="F1420" i="2"/>
  <c r="H1420" i="2"/>
  <c r="L1420" i="2"/>
  <c r="A1421" i="2"/>
  <c r="B1421" i="2"/>
  <c r="D1421" i="2"/>
  <c r="F1421" i="2"/>
  <c r="H1421" i="2"/>
  <c r="A1422" i="2"/>
  <c r="B1422" i="2"/>
  <c r="F1422" i="2" s="1"/>
  <c r="D1422" i="2"/>
  <c r="H1422" i="2"/>
  <c r="L1422" i="2"/>
  <c r="A1423" i="2"/>
  <c r="B1423" i="2"/>
  <c r="D1423" i="2"/>
  <c r="A1424" i="2"/>
  <c r="B1424" i="2"/>
  <c r="D1424" i="2"/>
  <c r="F1424" i="2"/>
  <c r="H1424" i="2"/>
  <c r="L1424" i="2"/>
  <c r="A1425" i="2"/>
  <c r="B1425" i="2"/>
  <c r="D1425" i="2"/>
  <c r="A1426" i="2"/>
  <c r="B1426" i="2"/>
  <c r="F1426" i="2" s="1"/>
  <c r="D1426" i="2"/>
  <c r="H1426" i="2"/>
  <c r="L1426" i="2"/>
  <c r="A1427" i="2"/>
  <c r="B1427" i="2"/>
  <c r="D1427" i="2"/>
  <c r="H1427" i="2"/>
  <c r="A1428" i="2"/>
  <c r="B1428" i="2"/>
  <c r="D1428" i="2"/>
  <c r="F1428" i="2"/>
  <c r="H1428" i="2"/>
  <c r="L1428" i="2"/>
  <c r="A1429" i="2"/>
  <c r="B1429" i="2"/>
  <c r="D1429" i="2"/>
  <c r="H1429" i="2"/>
  <c r="A1430" i="2"/>
  <c r="B1430" i="2"/>
  <c r="F1430" i="2" s="1"/>
  <c r="D1430" i="2"/>
  <c r="H1430" i="2"/>
  <c r="L1430" i="2"/>
  <c r="A1431" i="2"/>
  <c r="B1431" i="2"/>
  <c r="D1431" i="2"/>
  <c r="F1431" i="2"/>
  <c r="A1432" i="2"/>
  <c r="B1432" i="2"/>
  <c r="D1432" i="2"/>
  <c r="F1432" i="2"/>
  <c r="H1432" i="2"/>
  <c r="L1432" i="2"/>
  <c r="A1433" i="2"/>
  <c r="B1433" i="2"/>
  <c r="D1433" i="2"/>
  <c r="F1433" i="2"/>
  <c r="A1434" i="2"/>
  <c r="B1434" i="2"/>
  <c r="F1434" i="2" s="1"/>
  <c r="D1434" i="2"/>
  <c r="H1434" i="2"/>
  <c r="L1434" i="2"/>
  <c r="A1435" i="2"/>
  <c r="B1435" i="2"/>
  <c r="D1435" i="2"/>
  <c r="F1435" i="2"/>
  <c r="H1435" i="2"/>
  <c r="A1436" i="2"/>
  <c r="B1436" i="2"/>
  <c r="D1436" i="2"/>
  <c r="F1436" i="2"/>
  <c r="H1436" i="2"/>
  <c r="L1436" i="2"/>
  <c r="A1437" i="2"/>
  <c r="B1437" i="2"/>
  <c r="D1437" i="2"/>
  <c r="F1437" i="2"/>
  <c r="H1437" i="2"/>
  <c r="A1438" i="2"/>
  <c r="B1438" i="2"/>
  <c r="F1438" i="2" s="1"/>
  <c r="D1438" i="2"/>
  <c r="H1438" i="2"/>
  <c r="L1438" i="2"/>
  <c r="A1439" i="2"/>
  <c r="B1439" i="2"/>
  <c r="D1439" i="2"/>
  <c r="A1440" i="2"/>
  <c r="B1440" i="2"/>
  <c r="D1440" i="2"/>
  <c r="F1440" i="2"/>
  <c r="H1440" i="2"/>
  <c r="L1440" i="2"/>
  <c r="A1441" i="2"/>
  <c r="B1441" i="2"/>
  <c r="D1441" i="2"/>
  <c r="A1442" i="2"/>
  <c r="B1442" i="2"/>
  <c r="F1442" i="2" s="1"/>
  <c r="D1442" i="2"/>
  <c r="H1442" i="2"/>
  <c r="L1442" i="2"/>
  <c r="A1443" i="2"/>
  <c r="B1443" i="2"/>
  <c r="D1443" i="2"/>
  <c r="H1443" i="2"/>
  <c r="A1444" i="2"/>
  <c r="B1444" i="2"/>
  <c r="D1444" i="2"/>
  <c r="F1444" i="2"/>
  <c r="H1444" i="2"/>
  <c r="L1444" i="2"/>
  <c r="A1445" i="2"/>
  <c r="B1445" i="2"/>
  <c r="D1445" i="2"/>
  <c r="H1445" i="2"/>
  <c r="A1446" i="2"/>
  <c r="B1446" i="2"/>
  <c r="F1446" i="2" s="1"/>
  <c r="D1446" i="2"/>
  <c r="H1446" i="2"/>
  <c r="L1446" i="2"/>
  <c r="A1447" i="2"/>
  <c r="B1447" i="2"/>
  <c r="D1447" i="2"/>
  <c r="F1447" i="2"/>
  <c r="A1448" i="2"/>
  <c r="B1448" i="2"/>
  <c r="D1448" i="2"/>
  <c r="F1448" i="2"/>
  <c r="H1448" i="2"/>
  <c r="L1448" i="2"/>
  <c r="A1449" i="2"/>
  <c r="B1449" i="2"/>
  <c r="D1449" i="2"/>
  <c r="F1449" i="2"/>
  <c r="A1450" i="2"/>
  <c r="B1450" i="2"/>
  <c r="F1450" i="2" s="1"/>
  <c r="D1450" i="2"/>
  <c r="H1450" i="2"/>
  <c r="L1450" i="2"/>
  <c r="A1451" i="2"/>
  <c r="B1451" i="2"/>
  <c r="D1451" i="2"/>
  <c r="F1451" i="2"/>
  <c r="H1451" i="2"/>
  <c r="A1452" i="2"/>
  <c r="B1452" i="2"/>
  <c r="D1452" i="2"/>
  <c r="F1452" i="2"/>
  <c r="H1452" i="2"/>
  <c r="L1452" i="2"/>
  <c r="A1453" i="2"/>
  <c r="B1453" i="2"/>
  <c r="D1453" i="2"/>
  <c r="F1453" i="2"/>
  <c r="H1453" i="2"/>
  <c r="A1454" i="2"/>
  <c r="B1454" i="2"/>
  <c r="F1454" i="2" s="1"/>
  <c r="D1454" i="2"/>
  <c r="H1454" i="2"/>
  <c r="L1454" i="2"/>
  <c r="A1455" i="2"/>
  <c r="B1455" i="2"/>
  <c r="D1455" i="2"/>
  <c r="A1456" i="2"/>
  <c r="B1456" i="2"/>
  <c r="D1456" i="2"/>
  <c r="F1456" i="2"/>
  <c r="H1456" i="2"/>
  <c r="L1456" i="2"/>
  <c r="A1457" i="2"/>
  <c r="B1457" i="2"/>
  <c r="D1457" i="2"/>
  <c r="A1458" i="2"/>
  <c r="B1458" i="2"/>
  <c r="F1458" i="2" s="1"/>
  <c r="D1458" i="2"/>
  <c r="H1458" i="2"/>
  <c r="L1458" i="2"/>
  <c r="A1459" i="2"/>
  <c r="B1459" i="2"/>
  <c r="D1459" i="2"/>
  <c r="H1459" i="2"/>
  <c r="A1460" i="2"/>
  <c r="B1460" i="2"/>
  <c r="D1460" i="2"/>
  <c r="F1460" i="2"/>
  <c r="H1460" i="2"/>
  <c r="L1460" i="2"/>
  <c r="A1461" i="2"/>
  <c r="B1461" i="2"/>
  <c r="D1461" i="2"/>
  <c r="H1461" i="2"/>
  <c r="A1462" i="2"/>
  <c r="B1462" i="2"/>
  <c r="F1462" i="2" s="1"/>
  <c r="D1462" i="2"/>
  <c r="H1462" i="2"/>
  <c r="L1462" i="2"/>
  <c r="A1463" i="2"/>
  <c r="B1463" i="2"/>
  <c r="D1463" i="2"/>
  <c r="F1463" i="2"/>
  <c r="A1464" i="2"/>
  <c r="B1464" i="2"/>
  <c r="D1464" i="2"/>
  <c r="F1464" i="2"/>
  <c r="H1464" i="2"/>
  <c r="L1464" i="2"/>
  <c r="A1465" i="2"/>
  <c r="B1465" i="2"/>
  <c r="D1465" i="2"/>
  <c r="F1465" i="2"/>
  <c r="A1466" i="2"/>
  <c r="B1466" i="2"/>
  <c r="F1466" i="2" s="1"/>
  <c r="D1466" i="2"/>
  <c r="H1466" i="2"/>
  <c r="L1466" i="2"/>
  <c r="A1467" i="2"/>
  <c r="B1467" i="2"/>
  <c r="D1467" i="2"/>
  <c r="F1467" i="2"/>
  <c r="H1467" i="2"/>
  <c r="A1468" i="2"/>
  <c r="B1468" i="2"/>
  <c r="D1468" i="2"/>
  <c r="F1468" i="2"/>
  <c r="H1468" i="2"/>
  <c r="L1468" i="2"/>
  <c r="A1469" i="2"/>
  <c r="B1469" i="2"/>
  <c r="D1469" i="2"/>
  <c r="F1469" i="2"/>
  <c r="H1469" i="2"/>
  <c r="A1470" i="2"/>
  <c r="B1470" i="2"/>
  <c r="F1470" i="2" s="1"/>
  <c r="D1470" i="2"/>
  <c r="H1470" i="2"/>
  <c r="L1470" i="2"/>
  <c r="A1471" i="2"/>
  <c r="B1471" i="2"/>
  <c r="D1471" i="2"/>
  <c r="A1472" i="2"/>
  <c r="B1472" i="2"/>
  <c r="D1472" i="2"/>
  <c r="F1472" i="2"/>
  <c r="H1472" i="2"/>
  <c r="L1472" i="2"/>
  <c r="A1473" i="2"/>
  <c r="B1473" i="2"/>
  <c r="D1473" i="2"/>
  <c r="A1474" i="2"/>
  <c r="B1474" i="2"/>
  <c r="F1474" i="2" s="1"/>
  <c r="D1474" i="2"/>
  <c r="H1474" i="2"/>
  <c r="L1474" i="2"/>
  <c r="A1475" i="2"/>
  <c r="B1475" i="2"/>
  <c r="D1475" i="2"/>
  <c r="H1475" i="2"/>
  <c r="L1475" i="2"/>
  <c r="A1476" i="2"/>
  <c r="B1476" i="2"/>
  <c r="D1476" i="2"/>
  <c r="F1476" i="2"/>
  <c r="H1476" i="2"/>
  <c r="L1476" i="2"/>
  <c r="A1477" i="2"/>
  <c r="B1477" i="2"/>
  <c r="L1477" i="2" s="1"/>
  <c r="D1477" i="2"/>
  <c r="H1477" i="2"/>
  <c r="A1478" i="2"/>
  <c r="B1478" i="2"/>
  <c r="F1478" i="2" s="1"/>
  <c r="D1478" i="2"/>
  <c r="H1478" i="2"/>
  <c r="L1478" i="2"/>
  <c r="A1479" i="2"/>
  <c r="B1479" i="2"/>
  <c r="D1479" i="2"/>
  <c r="F1479" i="2"/>
  <c r="H1479" i="2"/>
  <c r="A1480" i="2"/>
  <c r="B1480" i="2"/>
  <c r="D1480" i="2"/>
  <c r="F1480" i="2"/>
  <c r="H1480" i="2"/>
  <c r="L1480" i="2"/>
  <c r="A1481" i="2"/>
  <c r="B1481" i="2"/>
  <c r="L1481" i="2" s="1"/>
  <c r="D1481" i="2"/>
  <c r="H1481" i="2"/>
  <c r="A1482" i="2"/>
  <c r="B1482" i="2"/>
  <c r="F1482" i="2" s="1"/>
  <c r="D1482" i="2"/>
  <c r="H1482" i="2"/>
  <c r="L1482" i="2"/>
  <c r="A1483" i="2"/>
  <c r="B1483" i="2"/>
  <c r="D1483" i="2"/>
  <c r="F1483" i="2"/>
  <c r="H1483" i="2"/>
  <c r="A1484" i="2"/>
  <c r="B1484" i="2"/>
  <c r="D1484" i="2"/>
  <c r="F1484" i="2"/>
  <c r="H1484" i="2"/>
  <c r="L1484" i="2"/>
  <c r="A1485" i="2"/>
  <c r="B1485" i="2"/>
  <c r="L1485" i="2" s="1"/>
  <c r="D1485" i="2"/>
  <c r="H1485" i="2"/>
  <c r="A1486" i="2"/>
  <c r="B1486" i="2"/>
  <c r="F1486" i="2" s="1"/>
  <c r="D1486" i="2"/>
  <c r="H1486" i="2"/>
  <c r="L1486" i="2"/>
  <c r="A1487" i="2"/>
  <c r="B1487" i="2"/>
  <c r="D1487" i="2"/>
  <c r="F1487" i="2"/>
  <c r="H1487" i="2"/>
  <c r="A1488" i="2"/>
  <c r="B1488" i="2"/>
  <c r="D1488" i="2"/>
  <c r="F1488" i="2"/>
  <c r="H1488" i="2"/>
  <c r="L1488" i="2"/>
  <c r="A1489" i="2"/>
  <c r="B1489" i="2"/>
  <c r="L1489" i="2" s="1"/>
  <c r="D1489" i="2"/>
  <c r="H1489" i="2"/>
  <c r="A1490" i="2"/>
  <c r="B1490" i="2"/>
  <c r="F1490" i="2" s="1"/>
  <c r="D1490" i="2"/>
  <c r="H1490" i="2"/>
  <c r="L1490" i="2"/>
  <c r="A1491" i="2"/>
  <c r="B1491" i="2"/>
  <c r="D1491" i="2"/>
  <c r="F1491" i="2"/>
  <c r="H1491" i="2"/>
  <c r="A1492" i="2"/>
  <c r="B1492" i="2"/>
  <c r="D1492" i="2"/>
  <c r="F1492" i="2"/>
  <c r="H1492" i="2"/>
  <c r="L1492" i="2"/>
  <c r="A1493" i="2"/>
  <c r="B1493" i="2"/>
  <c r="L1493" i="2" s="1"/>
  <c r="D1493" i="2"/>
  <c r="A1494" i="2"/>
  <c r="B1494" i="2"/>
  <c r="F1494" i="2" s="1"/>
  <c r="D1494" i="2"/>
  <c r="H1494" i="2"/>
  <c r="L1494" i="2"/>
  <c r="A1495" i="2"/>
  <c r="B1495" i="2"/>
  <c r="D1495" i="2"/>
  <c r="F1495" i="2"/>
  <c r="H1495" i="2"/>
  <c r="A1496" i="2"/>
  <c r="B1496" i="2"/>
  <c r="F1496" i="2" s="1"/>
  <c r="D1496" i="2"/>
  <c r="H1496" i="2"/>
  <c r="L1496" i="2"/>
  <c r="A1497" i="2"/>
  <c r="B1497" i="2"/>
  <c r="L1497" i="2" s="1"/>
  <c r="D1497" i="2"/>
  <c r="H1497" i="2"/>
  <c r="A1498" i="2"/>
  <c r="B1498" i="2"/>
  <c r="D1498" i="2"/>
  <c r="F1498" i="2"/>
  <c r="H1498" i="2"/>
  <c r="L1498" i="2"/>
  <c r="A1499" i="2"/>
  <c r="B1499" i="2"/>
  <c r="D1499" i="2"/>
  <c r="F1499" i="2"/>
  <c r="H1499" i="2"/>
  <c r="A1500" i="2"/>
  <c r="B1500" i="2"/>
  <c r="F1500" i="2" s="1"/>
  <c r="D1500" i="2"/>
  <c r="H1500" i="2"/>
  <c r="L1500" i="2"/>
  <c r="A1501" i="2"/>
  <c r="B1501" i="2"/>
  <c r="L1501" i="2" s="1"/>
  <c r="D1501" i="2"/>
  <c r="H1501" i="2"/>
  <c r="A1502" i="2"/>
  <c r="B1502" i="2"/>
  <c r="D1502" i="2"/>
  <c r="F1502" i="2"/>
  <c r="H1502" i="2"/>
  <c r="L1502" i="2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A1006" i="2"/>
  <c r="B1006" i="2"/>
  <c r="D1006" i="2"/>
  <c r="F1006" i="2"/>
  <c r="H1006" i="2"/>
  <c r="L1006" i="2"/>
  <c r="A1007" i="2"/>
  <c r="B1007" i="2"/>
  <c r="H1007" i="2" s="1"/>
  <c r="D1007" i="2"/>
  <c r="A1008" i="2"/>
  <c r="B1008" i="2"/>
  <c r="D1008" i="2"/>
  <c r="H1008" i="2"/>
  <c r="A1009" i="2"/>
  <c r="B1009" i="2"/>
  <c r="F1009" i="2" s="1"/>
  <c r="D1009" i="2"/>
  <c r="H1009" i="2"/>
  <c r="A1010" i="2"/>
  <c r="B1010" i="2"/>
  <c r="F1010" i="2" s="1"/>
  <c r="D1010" i="2"/>
  <c r="H1010" i="2"/>
  <c r="L1010" i="2"/>
  <c r="A1011" i="2"/>
  <c r="B1011" i="2"/>
  <c r="L1011" i="2" s="1"/>
  <c r="D1011" i="2"/>
  <c r="F1011" i="2"/>
  <c r="H1011" i="2"/>
  <c r="A1012" i="2"/>
  <c r="B1012" i="2"/>
  <c r="D1012" i="2"/>
  <c r="A1013" i="2"/>
  <c r="B1013" i="2"/>
  <c r="F1013" i="2" s="1"/>
  <c r="D1013" i="2"/>
  <c r="H1013" i="2"/>
  <c r="A1014" i="2"/>
  <c r="B1014" i="2"/>
  <c r="F1014" i="2" s="1"/>
  <c r="D1014" i="2"/>
  <c r="H1014" i="2"/>
  <c r="L1014" i="2"/>
  <c r="A1015" i="2"/>
  <c r="B1015" i="2"/>
  <c r="L1015" i="2" s="1"/>
  <c r="D1015" i="2"/>
  <c r="F1015" i="2"/>
  <c r="H1015" i="2"/>
  <c r="A1016" i="2"/>
  <c r="B1016" i="2"/>
  <c r="D1016" i="2"/>
  <c r="A1017" i="2"/>
  <c r="B1017" i="2"/>
  <c r="F1017" i="2" s="1"/>
  <c r="D1017" i="2"/>
  <c r="H1017" i="2"/>
  <c r="A1018" i="2"/>
  <c r="B1018" i="2"/>
  <c r="F1018" i="2" s="1"/>
  <c r="D1018" i="2"/>
  <c r="H1018" i="2"/>
  <c r="L1018" i="2"/>
  <c r="A1019" i="2"/>
  <c r="B1019" i="2"/>
  <c r="L1019" i="2" s="1"/>
  <c r="D1019" i="2"/>
  <c r="F1019" i="2"/>
  <c r="H1019" i="2"/>
  <c r="A1020" i="2"/>
  <c r="B1020" i="2"/>
  <c r="H1020" i="2" s="1"/>
  <c r="D1020" i="2"/>
  <c r="A1021" i="2"/>
  <c r="B1021" i="2"/>
  <c r="F1021" i="2" s="1"/>
  <c r="D1021" i="2"/>
  <c r="L1021" i="2"/>
  <c r="A1022" i="2"/>
  <c r="B1022" i="2"/>
  <c r="D1022" i="2"/>
  <c r="L1022" i="2"/>
  <c r="A1023" i="2"/>
  <c r="B1023" i="2"/>
  <c r="L1023" i="2" s="1"/>
  <c r="D1023" i="2"/>
  <c r="F1023" i="2"/>
  <c r="H1023" i="2"/>
  <c r="A1024" i="2"/>
  <c r="B1024" i="2"/>
  <c r="H1024" i="2" s="1"/>
  <c r="D1024" i="2"/>
  <c r="A1025" i="2"/>
  <c r="B1025" i="2"/>
  <c r="D1025" i="2"/>
  <c r="A1026" i="2"/>
  <c r="B1026" i="2"/>
  <c r="D1026" i="2"/>
  <c r="F1026" i="2"/>
  <c r="H1026" i="2"/>
  <c r="L1026" i="2"/>
  <c r="A1027" i="2"/>
  <c r="B1027" i="2"/>
  <c r="L1027" i="2" s="1"/>
  <c r="D1027" i="2"/>
  <c r="H1027" i="2"/>
  <c r="A1028" i="2"/>
  <c r="B1028" i="2"/>
  <c r="D1028" i="2"/>
  <c r="A1029" i="2"/>
  <c r="B1029" i="2"/>
  <c r="D1029" i="2"/>
  <c r="A1030" i="2"/>
  <c r="B1030" i="2"/>
  <c r="D1030" i="2"/>
  <c r="F1030" i="2"/>
  <c r="H1030" i="2"/>
  <c r="L1030" i="2"/>
  <c r="A1031" i="2"/>
  <c r="B1031" i="2"/>
  <c r="L1031" i="2" s="1"/>
  <c r="D1031" i="2"/>
  <c r="H1031" i="2"/>
  <c r="A1032" i="2"/>
  <c r="B1032" i="2"/>
  <c r="D1032" i="2"/>
  <c r="A1033" i="2"/>
  <c r="B1033" i="2"/>
  <c r="D1033" i="2"/>
  <c r="A1034" i="2"/>
  <c r="B1034" i="2"/>
  <c r="D1034" i="2"/>
  <c r="F1034" i="2"/>
  <c r="H1034" i="2"/>
  <c r="L1034" i="2"/>
  <c r="A1035" i="2"/>
  <c r="B1035" i="2"/>
  <c r="L1035" i="2" s="1"/>
  <c r="D1035" i="2"/>
  <c r="H1035" i="2"/>
  <c r="A1036" i="2"/>
  <c r="B1036" i="2"/>
  <c r="D1036" i="2"/>
  <c r="H1036" i="2"/>
  <c r="A1037" i="2"/>
  <c r="B1037" i="2"/>
  <c r="F1037" i="2" s="1"/>
  <c r="D1037" i="2"/>
  <c r="H1037" i="2"/>
  <c r="L1037" i="2"/>
  <c r="A1038" i="2"/>
  <c r="B1038" i="2"/>
  <c r="H1038" i="2" s="1"/>
  <c r="D1038" i="2"/>
  <c r="F1038" i="2"/>
  <c r="L1038" i="2"/>
  <c r="A1039" i="2"/>
  <c r="B1039" i="2"/>
  <c r="H1039" i="2" s="1"/>
  <c r="D1039" i="2"/>
  <c r="A1040" i="2"/>
  <c r="B1040" i="2"/>
  <c r="D1040" i="2"/>
  <c r="A1041" i="2"/>
  <c r="B1041" i="2"/>
  <c r="F1041" i="2" s="1"/>
  <c r="D1041" i="2"/>
  <c r="H1041" i="2"/>
  <c r="A1042" i="2"/>
  <c r="B1042" i="2"/>
  <c r="D1042" i="2"/>
  <c r="H1042" i="2"/>
  <c r="A1043" i="2"/>
  <c r="B1043" i="2"/>
  <c r="D1043" i="2"/>
  <c r="A1044" i="2"/>
  <c r="B1044" i="2"/>
  <c r="D1044" i="2"/>
  <c r="A1045" i="2"/>
  <c r="B1045" i="2"/>
  <c r="F1045" i="2" s="1"/>
  <c r="D1045" i="2"/>
  <c r="L1045" i="2"/>
  <c r="A1046" i="2"/>
  <c r="B1046" i="2"/>
  <c r="F1046" i="2" s="1"/>
  <c r="D1046" i="2"/>
  <c r="A1047" i="2"/>
  <c r="B1047" i="2"/>
  <c r="D1047" i="2"/>
  <c r="L1047" i="2"/>
  <c r="A1048" i="2"/>
  <c r="B1048" i="2"/>
  <c r="D1048" i="2"/>
  <c r="F1048" i="2"/>
  <c r="A1049" i="2"/>
  <c r="B1049" i="2"/>
  <c r="F1049" i="2" s="1"/>
  <c r="D1049" i="2"/>
  <c r="H1049" i="2"/>
  <c r="A1050" i="2"/>
  <c r="B1050" i="2"/>
  <c r="F1050" i="2" s="1"/>
  <c r="D1050" i="2"/>
  <c r="H1050" i="2"/>
  <c r="A1051" i="2"/>
  <c r="B1051" i="2"/>
  <c r="D1051" i="2"/>
  <c r="L1051" i="2"/>
  <c r="A1052" i="2"/>
  <c r="B1052" i="2"/>
  <c r="H1052" i="2" s="1"/>
  <c r="D1052" i="2"/>
  <c r="F1052" i="2"/>
  <c r="A1053" i="2"/>
  <c r="B1053" i="2"/>
  <c r="F1053" i="2" s="1"/>
  <c r="D1053" i="2"/>
  <c r="H1053" i="2"/>
  <c r="L1053" i="2"/>
  <c r="A1054" i="2"/>
  <c r="B1054" i="2"/>
  <c r="D1054" i="2"/>
  <c r="A1055" i="2"/>
  <c r="B1055" i="2"/>
  <c r="D1055" i="2"/>
  <c r="H1055" i="2"/>
  <c r="A1056" i="2"/>
  <c r="B1056" i="2"/>
  <c r="D1056" i="2"/>
  <c r="A1057" i="2"/>
  <c r="B1057" i="2"/>
  <c r="F1057" i="2" s="1"/>
  <c r="D1057" i="2"/>
  <c r="H1057" i="2"/>
  <c r="A1058" i="2"/>
  <c r="B1058" i="2"/>
  <c r="H1058" i="2" s="1"/>
  <c r="D1058" i="2"/>
  <c r="A1059" i="2"/>
  <c r="B1059" i="2"/>
  <c r="F1059" i="2" s="1"/>
  <c r="D1059" i="2"/>
  <c r="H1059" i="2"/>
  <c r="L1059" i="2"/>
  <c r="A1060" i="2"/>
  <c r="B1060" i="2"/>
  <c r="D1060" i="2"/>
  <c r="H1060" i="2"/>
  <c r="A1061" i="2"/>
  <c r="B1061" i="2"/>
  <c r="F1061" i="2" s="1"/>
  <c r="D1061" i="2"/>
  <c r="L1061" i="2"/>
  <c r="A1062" i="2"/>
  <c r="B1062" i="2"/>
  <c r="F1062" i="2" s="1"/>
  <c r="D1062" i="2"/>
  <c r="A1063" i="2"/>
  <c r="B1063" i="2"/>
  <c r="D1063" i="2"/>
  <c r="L1063" i="2"/>
  <c r="A1064" i="2"/>
  <c r="B1064" i="2"/>
  <c r="D1064" i="2"/>
  <c r="F1064" i="2"/>
  <c r="A1065" i="2"/>
  <c r="B1065" i="2"/>
  <c r="F1065" i="2" s="1"/>
  <c r="D1065" i="2"/>
  <c r="H1065" i="2"/>
  <c r="A1066" i="2"/>
  <c r="B1066" i="2"/>
  <c r="F1066" i="2" s="1"/>
  <c r="D1066" i="2"/>
  <c r="H1066" i="2"/>
  <c r="A1067" i="2"/>
  <c r="B1067" i="2"/>
  <c r="D1067" i="2"/>
  <c r="L1067" i="2"/>
  <c r="A1068" i="2"/>
  <c r="B1068" i="2"/>
  <c r="H1068" i="2" s="1"/>
  <c r="D1068" i="2"/>
  <c r="F1068" i="2"/>
  <c r="A1069" i="2"/>
  <c r="B1069" i="2"/>
  <c r="F1069" i="2" s="1"/>
  <c r="D1069" i="2"/>
  <c r="H1069" i="2"/>
  <c r="L1069" i="2"/>
  <c r="A1070" i="2"/>
  <c r="B1070" i="2"/>
  <c r="D1070" i="2"/>
  <c r="A1071" i="2"/>
  <c r="B1071" i="2"/>
  <c r="D1071" i="2"/>
  <c r="H1071" i="2"/>
  <c r="A1072" i="2"/>
  <c r="B1072" i="2"/>
  <c r="D1072" i="2"/>
  <c r="A1073" i="2"/>
  <c r="B1073" i="2"/>
  <c r="F1073" i="2" s="1"/>
  <c r="D1073" i="2"/>
  <c r="H1073" i="2"/>
  <c r="A1074" i="2"/>
  <c r="B1074" i="2"/>
  <c r="H1074" i="2" s="1"/>
  <c r="D1074" i="2"/>
  <c r="A1075" i="2"/>
  <c r="B1075" i="2"/>
  <c r="F1075" i="2" s="1"/>
  <c r="D1075" i="2"/>
  <c r="H1075" i="2"/>
  <c r="L1075" i="2"/>
  <c r="A1076" i="2"/>
  <c r="B1076" i="2"/>
  <c r="D1076" i="2"/>
  <c r="H1076" i="2"/>
  <c r="A1077" i="2"/>
  <c r="B1077" i="2"/>
  <c r="F1077" i="2" s="1"/>
  <c r="D1077" i="2"/>
  <c r="L1077" i="2"/>
  <c r="A1078" i="2"/>
  <c r="B1078" i="2"/>
  <c r="F1078" i="2" s="1"/>
  <c r="D1078" i="2"/>
  <c r="A1079" i="2"/>
  <c r="B1079" i="2"/>
  <c r="L1079" i="2" s="1"/>
  <c r="D1079" i="2"/>
  <c r="A1080" i="2"/>
  <c r="B1080" i="2"/>
  <c r="D1080" i="2"/>
  <c r="F1080" i="2"/>
  <c r="A1081" i="2"/>
  <c r="B1081" i="2"/>
  <c r="F1081" i="2" s="1"/>
  <c r="D1081" i="2"/>
  <c r="H1081" i="2"/>
  <c r="A1082" i="2"/>
  <c r="B1082" i="2"/>
  <c r="F1082" i="2" s="1"/>
  <c r="D1082" i="2"/>
  <c r="H1082" i="2"/>
  <c r="A1083" i="2"/>
  <c r="B1083" i="2"/>
  <c r="L1083" i="2" s="1"/>
  <c r="D1083" i="2"/>
  <c r="A1084" i="2"/>
  <c r="B1084" i="2"/>
  <c r="H1084" i="2" s="1"/>
  <c r="D1084" i="2"/>
  <c r="F1084" i="2"/>
  <c r="A1085" i="2"/>
  <c r="B1085" i="2"/>
  <c r="F1085" i="2" s="1"/>
  <c r="D1085" i="2"/>
  <c r="H1085" i="2"/>
  <c r="L1085" i="2"/>
  <c r="A1086" i="2"/>
  <c r="B1086" i="2"/>
  <c r="D1086" i="2"/>
  <c r="A1087" i="2"/>
  <c r="B1087" i="2"/>
  <c r="H1087" i="2" s="1"/>
  <c r="D1087" i="2"/>
  <c r="A1088" i="2"/>
  <c r="B1088" i="2"/>
  <c r="D1088" i="2"/>
  <c r="A1089" i="2"/>
  <c r="B1089" i="2"/>
  <c r="F1089" i="2" s="1"/>
  <c r="D1089" i="2"/>
  <c r="H1089" i="2"/>
  <c r="A1090" i="2"/>
  <c r="B1090" i="2"/>
  <c r="H1090" i="2" s="1"/>
  <c r="D1090" i="2"/>
  <c r="A1091" i="2"/>
  <c r="B1091" i="2"/>
  <c r="F1091" i="2" s="1"/>
  <c r="D1091" i="2"/>
  <c r="H1091" i="2"/>
  <c r="L1091" i="2"/>
  <c r="A1092" i="2"/>
  <c r="B1092" i="2"/>
  <c r="D1092" i="2"/>
  <c r="H1092" i="2"/>
  <c r="A1093" i="2"/>
  <c r="B1093" i="2"/>
  <c r="F1093" i="2" s="1"/>
  <c r="D1093" i="2"/>
  <c r="L1093" i="2"/>
  <c r="A1094" i="2"/>
  <c r="B1094" i="2"/>
  <c r="F1094" i="2" s="1"/>
  <c r="D1094" i="2"/>
  <c r="A1095" i="2"/>
  <c r="B1095" i="2"/>
  <c r="D1095" i="2"/>
  <c r="A1096" i="2"/>
  <c r="B1096" i="2"/>
  <c r="D1096" i="2"/>
  <c r="F1096" i="2"/>
  <c r="A1097" i="2"/>
  <c r="B1097" i="2"/>
  <c r="F1097" i="2" s="1"/>
  <c r="D1097" i="2"/>
  <c r="H1097" i="2"/>
  <c r="A1098" i="2"/>
  <c r="B1098" i="2"/>
  <c r="F1098" i="2" s="1"/>
  <c r="D1098" i="2"/>
  <c r="H1098" i="2"/>
  <c r="A1099" i="2"/>
  <c r="B1099" i="2"/>
  <c r="D1099" i="2"/>
  <c r="A1100" i="2"/>
  <c r="B1100" i="2"/>
  <c r="H1100" i="2" s="1"/>
  <c r="D1100" i="2"/>
  <c r="F1100" i="2"/>
  <c r="A1101" i="2"/>
  <c r="B1101" i="2"/>
  <c r="F1101" i="2" s="1"/>
  <c r="D1101" i="2"/>
  <c r="H1101" i="2"/>
  <c r="L1101" i="2"/>
  <c r="A1102" i="2"/>
  <c r="B1102" i="2"/>
  <c r="D1102" i="2"/>
  <c r="A1103" i="2"/>
  <c r="B1103" i="2"/>
  <c r="D1103" i="2"/>
  <c r="A1104" i="2"/>
  <c r="B1104" i="2"/>
  <c r="D1104" i="2"/>
  <c r="A1105" i="2"/>
  <c r="B1105" i="2"/>
  <c r="F1105" i="2" s="1"/>
  <c r="D1105" i="2"/>
  <c r="H1105" i="2"/>
  <c r="A1106" i="2"/>
  <c r="B1106" i="2"/>
  <c r="H1106" i="2" s="1"/>
  <c r="D1106" i="2"/>
  <c r="A1107" i="2"/>
  <c r="B1107" i="2"/>
  <c r="F1107" i="2" s="1"/>
  <c r="D1107" i="2"/>
  <c r="H1107" i="2"/>
  <c r="L1107" i="2"/>
  <c r="A1108" i="2"/>
  <c r="B1108" i="2"/>
  <c r="D1108" i="2"/>
  <c r="H1108" i="2"/>
  <c r="A1109" i="2"/>
  <c r="B1109" i="2"/>
  <c r="F1109" i="2" s="1"/>
  <c r="D1109" i="2"/>
  <c r="L1109" i="2"/>
  <c r="A1110" i="2"/>
  <c r="B1110" i="2"/>
  <c r="F1110" i="2" s="1"/>
  <c r="D1110" i="2"/>
  <c r="A1111" i="2"/>
  <c r="B1111" i="2"/>
  <c r="D1111" i="2"/>
  <c r="L1111" i="2"/>
  <c r="A1112" i="2"/>
  <c r="B1112" i="2"/>
  <c r="D1112" i="2"/>
  <c r="F1112" i="2"/>
  <c r="A1113" i="2"/>
  <c r="B1113" i="2"/>
  <c r="F1113" i="2" s="1"/>
  <c r="D1113" i="2"/>
  <c r="H1113" i="2"/>
  <c r="A1114" i="2"/>
  <c r="B1114" i="2"/>
  <c r="F1114" i="2" s="1"/>
  <c r="D1114" i="2"/>
  <c r="A1115" i="2"/>
  <c r="B1115" i="2"/>
  <c r="D1115" i="2"/>
  <c r="L1115" i="2"/>
  <c r="A1116" i="2"/>
  <c r="B1116" i="2"/>
  <c r="H1116" i="2" s="1"/>
  <c r="D1116" i="2"/>
  <c r="F1116" i="2"/>
  <c r="A1117" i="2"/>
  <c r="B1117" i="2"/>
  <c r="F1117" i="2" s="1"/>
  <c r="D1117" i="2"/>
  <c r="L1117" i="2"/>
  <c r="A1118" i="2"/>
  <c r="B1118" i="2"/>
  <c r="D1118" i="2"/>
  <c r="L1118" i="2"/>
  <c r="A1119" i="2"/>
  <c r="B1119" i="2"/>
  <c r="D1119" i="2"/>
  <c r="F1119" i="2"/>
  <c r="H1119" i="2"/>
  <c r="A1120" i="2"/>
  <c r="B1120" i="2"/>
  <c r="D1120" i="2"/>
  <c r="F1120" i="2"/>
  <c r="H1120" i="2"/>
  <c r="L1120" i="2"/>
  <c r="A1121" i="2"/>
  <c r="B1121" i="2"/>
  <c r="L1121" i="2" s="1"/>
  <c r="D1121" i="2"/>
  <c r="H1121" i="2"/>
  <c r="A1122" i="2"/>
  <c r="B1122" i="2"/>
  <c r="F1122" i="2" s="1"/>
  <c r="D1122" i="2"/>
  <c r="H1122" i="2"/>
  <c r="L1122" i="2"/>
  <c r="A1123" i="2"/>
  <c r="B1123" i="2"/>
  <c r="D1123" i="2"/>
  <c r="F1123" i="2"/>
  <c r="A1124" i="2"/>
  <c r="B1124" i="2"/>
  <c r="F1124" i="2" s="1"/>
  <c r="D1124" i="2"/>
  <c r="H1124" i="2"/>
  <c r="L1124" i="2"/>
  <c r="A1125" i="2"/>
  <c r="B1125" i="2"/>
  <c r="L1125" i="2" s="1"/>
  <c r="D1125" i="2"/>
  <c r="A1126" i="2"/>
  <c r="B1126" i="2"/>
  <c r="F1126" i="2" s="1"/>
  <c r="D1126" i="2"/>
  <c r="H1126" i="2"/>
  <c r="L1126" i="2"/>
  <c r="A1127" i="2"/>
  <c r="B1127" i="2"/>
  <c r="D1127" i="2"/>
  <c r="F1127" i="2"/>
  <c r="A1128" i="2"/>
  <c r="B1128" i="2"/>
  <c r="F1128" i="2" s="1"/>
  <c r="D1128" i="2"/>
  <c r="H1128" i="2"/>
  <c r="L1128" i="2"/>
  <c r="A1129" i="2"/>
  <c r="B1129" i="2"/>
  <c r="L1129" i="2" s="1"/>
  <c r="D1129" i="2"/>
  <c r="A1130" i="2"/>
  <c r="B1130" i="2"/>
  <c r="F1130" i="2" s="1"/>
  <c r="D1130" i="2"/>
  <c r="H1130" i="2"/>
  <c r="L1130" i="2"/>
  <c r="A1131" i="2"/>
  <c r="B1131" i="2"/>
  <c r="D1131" i="2"/>
  <c r="F1131" i="2"/>
  <c r="A1132" i="2"/>
  <c r="B1132" i="2"/>
  <c r="F1132" i="2" s="1"/>
  <c r="D1132" i="2"/>
  <c r="H1132" i="2"/>
  <c r="L1132" i="2"/>
  <c r="A1133" i="2"/>
  <c r="B1133" i="2"/>
  <c r="L1133" i="2" s="1"/>
  <c r="D1133" i="2"/>
  <c r="A1134" i="2"/>
  <c r="B1134" i="2"/>
  <c r="F1134" i="2" s="1"/>
  <c r="D1134" i="2"/>
  <c r="H1134" i="2"/>
  <c r="L1134" i="2"/>
  <c r="A1135" i="2"/>
  <c r="B1135" i="2"/>
  <c r="D1135" i="2"/>
  <c r="F1135" i="2"/>
  <c r="A1136" i="2"/>
  <c r="B1136" i="2"/>
  <c r="D1136" i="2"/>
  <c r="F1136" i="2"/>
  <c r="A1137" i="2"/>
  <c r="B1137" i="2"/>
  <c r="L1137" i="2" s="1"/>
  <c r="D1137" i="2"/>
  <c r="A1138" i="2"/>
  <c r="B1138" i="2"/>
  <c r="F1138" i="2" s="1"/>
  <c r="D1138" i="2"/>
  <c r="H1138" i="2"/>
  <c r="A1139" i="2"/>
  <c r="B1139" i="2"/>
  <c r="D1139" i="2"/>
  <c r="F1139" i="2"/>
  <c r="A1140" i="2"/>
  <c r="B1140" i="2"/>
  <c r="D1140" i="2"/>
  <c r="F1140" i="2"/>
  <c r="H1140" i="2"/>
  <c r="L1140" i="2"/>
  <c r="A1141" i="2"/>
  <c r="B1141" i="2"/>
  <c r="L1141" i="2" s="1"/>
  <c r="D1141" i="2"/>
  <c r="A1142" i="2"/>
  <c r="B1142" i="2"/>
  <c r="L1142" i="2" s="1"/>
  <c r="D1142" i="2"/>
  <c r="A1143" i="2"/>
  <c r="B1143" i="2"/>
  <c r="D1143" i="2"/>
  <c r="A1144" i="2"/>
  <c r="B1144" i="2"/>
  <c r="L1144" i="2" s="1"/>
  <c r="D1144" i="2"/>
  <c r="H1144" i="2"/>
  <c r="A1145" i="2"/>
  <c r="B1145" i="2"/>
  <c r="L1145" i="2" s="1"/>
  <c r="D1145" i="2"/>
  <c r="A1146" i="2"/>
  <c r="B1146" i="2"/>
  <c r="D1146" i="2"/>
  <c r="H1146" i="2"/>
  <c r="A1147" i="2"/>
  <c r="B1147" i="2"/>
  <c r="D1147" i="2"/>
  <c r="A1148" i="2"/>
  <c r="B1148" i="2"/>
  <c r="F1148" i="2" s="1"/>
  <c r="D1148" i="2"/>
  <c r="H1148" i="2"/>
  <c r="L1148" i="2"/>
  <c r="A1149" i="2"/>
  <c r="B1149" i="2"/>
  <c r="L1149" i="2" s="1"/>
  <c r="D1149" i="2"/>
  <c r="A1150" i="2"/>
  <c r="B1150" i="2"/>
  <c r="F1150" i="2" s="1"/>
  <c r="D1150" i="2"/>
  <c r="H1150" i="2"/>
  <c r="L1150" i="2"/>
  <c r="A1151" i="2"/>
  <c r="B1151" i="2"/>
  <c r="D1151" i="2"/>
  <c r="A1152" i="2"/>
  <c r="B1152" i="2"/>
  <c r="L1152" i="2" s="1"/>
  <c r="D1152" i="2"/>
  <c r="H1152" i="2"/>
  <c r="A1153" i="2"/>
  <c r="B1153" i="2"/>
  <c r="L1153" i="2" s="1"/>
  <c r="D1153" i="2"/>
  <c r="A1154" i="2"/>
  <c r="B1154" i="2"/>
  <c r="F1154" i="2" s="1"/>
  <c r="D1154" i="2"/>
  <c r="H1154" i="2"/>
  <c r="A1155" i="2"/>
  <c r="B1155" i="2"/>
  <c r="D1155" i="2"/>
  <c r="F1155" i="2"/>
  <c r="A1156" i="2"/>
  <c r="B1156" i="2"/>
  <c r="D1156" i="2"/>
  <c r="F1156" i="2"/>
  <c r="H1156" i="2"/>
  <c r="L1156" i="2"/>
  <c r="A1157" i="2"/>
  <c r="B1157" i="2"/>
  <c r="L1157" i="2" s="1"/>
  <c r="D1157" i="2"/>
  <c r="H1157" i="2"/>
  <c r="A1158" i="2"/>
  <c r="B1158" i="2"/>
  <c r="F1158" i="2" s="1"/>
  <c r="D1158" i="2"/>
  <c r="H1158" i="2"/>
  <c r="A1159" i="2"/>
  <c r="B1159" i="2"/>
  <c r="D1159" i="2"/>
  <c r="F1159" i="2"/>
  <c r="A1160" i="2"/>
  <c r="B1160" i="2"/>
  <c r="D1160" i="2"/>
  <c r="F1160" i="2"/>
  <c r="H1160" i="2"/>
  <c r="L1160" i="2"/>
  <c r="A1161" i="2"/>
  <c r="B1161" i="2"/>
  <c r="L1161" i="2" s="1"/>
  <c r="D1161" i="2"/>
  <c r="A1162" i="2"/>
  <c r="B1162" i="2"/>
  <c r="F1162" i="2" s="1"/>
  <c r="D1162" i="2"/>
  <c r="L1162" i="2"/>
  <c r="A1163" i="2"/>
  <c r="B1163" i="2"/>
  <c r="D1163" i="2"/>
  <c r="F1163" i="2"/>
  <c r="A1164" i="2"/>
  <c r="B1164" i="2"/>
  <c r="D1164" i="2"/>
  <c r="F1164" i="2"/>
  <c r="H1164" i="2"/>
  <c r="A1165" i="2"/>
  <c r="B1165" i="2"/>
  <c r="L1165" i="2" s="1"/>
  <c r="D1165" i="2"/>
  <c r="A1166" i="2"/>
  <c r="B1166" i="2"/>
  <c r="F1166" i="2" s="1"/>
  <c r="D1166" i="2"/>
  <c r="A1167" i="2"/>
  <c r="B1167" i="2"/>
  <c r="F1167" i="2" s="1"/>
  <c r="D1167" i="2"/>
  <c r="A1168" i="2"/>
  <c r="B1168" i="2"/>
  <c r="F1168" i="2" s="1"/>
  <c r="D1168" i="2"/>
  <c r="H1168" i="2"/>
  <c r="L1168" i="2"/>
  <c r="A1169" i="2"/>
  <c r="B1169" i="2"/>
  <c r="L1169" i="2" s="1"/>
  <c r="D1169" i="2"/>
  <c r="A1170" i="2"/>
  <c r="B1170" i="2"/>
  <c r="F1170" i="2" s="1"/>
  <c r="D1170" i="2"/>
  <c r="H1170" i="2"/>
  <c r="L1170" i="2"/>
  <c r="A1171" i="2"/>
  <c r="B1171" i="2"/>
  <c r="D1171" i="2"/>
  <c r="A1172" i="2"/>
  <c r="B1172" i="2"/>
  <c r="F1172" i="2" s="1"/>
  <c r="D1172" i="2"/>
  <c r="H1172" i="2"/>
  <c r="L1172" i="2"/>
  <c r="A1173" i="2"/>
  <c r="B1173" i="2"/>
  <c r="L1173" i="2" s="1"/>
  <c r="D1173" i="2"/>
  <c r="A1174" i="2"/>
  <c r="B1174" i="2"/>
  <c r="F1174" i="2" s="1"/>
  <c r="D1174" i="2"/>
  <c r="H1174" i="2"/>
  <c r="L1174" i="2"/>
  <c r="A1175" i="2"/>
  <c r="B1175" i="2"/>
  <c r="D1175" i="2"/>
  <c r="A1176" i="2"/>
  <c r="B1176" i="2"/>
  <c r="L1176" i="2" s="1"/>
  <c r="D1176" i="2"/>
  <c r="H1176" i="2"/>
  <c r="A1177" i="2"/>
  <c r="B1177" i="2"/>
  <c r="L1177" i="2" s="1"/>
  <c r="D1177" i="2"/>
  <c r="A1178" i="2"/>
  <c r="B1178" i="2"/>
  <c r="F1178" i="2" s="1"/>
  <c r="D1178" i="2"/>
  <c r="H1178" i="2"/>
  <c r="A1179" i="2"/>
  <c r="B1179" i="2"/>
  <c r="D1179" i="2"/>
  <c r="F1179" i="2"/>
  <c r="H1179" i="2"/>
  <c r="A1180" i="2"/>
  <c r="B1180" i="2"/>
  <c r="L1180" i="2" s="1"/>
  <c r="D1180" i="2"/>
  <c r="A1181" i="2"/>
  <c r="B1181" i="2"/>
  <c r="L1181" i="2" s="1"/>
  <c r="D1181" i="2"/>
  <c r="A1182" i="2"/>
  <c r="B1182" i="2"/>
  <c r="F1182" i="2" s="1"/>
  <c r="D1182" i="2"/>
  <c r="H1182" i="2"/>
  <c r="A1183" i="2"/>
  <c r="B1183" i="2"/>
  <c r="D1183" i="2"/>
  <c r="F1183" i="2"/>
  <c r="A1184" i="2"/>
  <c r="B1184" i="2"/>
  <c r="D1184" i="2"/>
  <c r="F1184" i="2"/>
  <c r="H1184" i="2"/>
  <c r="L1184" i="2"/>
  <c r="A1185" i="2"/>
  <c r="B1185" i="2"/>
  <c r="L1185" i="2" s="1"/>
  <c r="D1185" i="2"/>
  <c r="A1186" i="2"/>
  <c r="B1186" i="2"/>
  <c r="F1186" i="2" s="1"/>
  <c r="D1186" i="2"/>
  <c r="L1186" i="2"/>
  <c r="A1187" i="2"/>
  <c r="B1187" i="2"/>
  <c r="D1187" i="2"/>
  <c r="F1187" i="2"/>
  <c r="A1188" i="2"/>
  <c r="B1188" i="2"/>
  <c r="D1188" i="2"/>
  <c r="F1188" i="2"/>
  <c r="H1188" i="2"/>
  <c r="L1188" i="2"/>
  <c r="A1189" i="2"/>
  <c r="B1189" i="2"/>
  <c r="L1189" i="2" s="1"/>
  <c r="D1189" i="2"/>
  <c r="A1190" i="2"/>
  <c r="B1190" i="2"/>
  <c r="F1190" i="2" s="1"/>
  <c r="D1190" i="2"/>
  <c r="L1190" i="2"/>
  <c r="A1191" i="2"/>
  <c r="B1191" i="2"/>
  <c r="D1191" i="2"/>
  <c r="F1191" i="2"/>
  <c r="A1192" i="2"/>
  <c r="B1192" i="2"/>
  <c r="D1192" i="2"/>
  <c r="F1192" i="2"/>
  <c r="H1192" i="2"/>
  <c r="A1193" i="2"/>
  <c r="B1193" i="2"/>
  <c r="L1193" i="2" s="1"/>
  <c r="D1193" i="2"/>
  <c r="A1194" i="2"/>
  <c r="B1194" i="2"/>
  <c r="F1194" i="2" s="1"/>
  <c r="D1194" i="2"/>
  <c r="A1195" i="2"/>
  <c r="B1195" i="2"/>
  <c r="F1195" i="2" s="1"/>
  <c r="D1195" i="2"/>
  <c r="A1196" i="2"/>
  <c r="B1196" i="2"/>
  <c r="F1196" i="2" s="1"/>
  <c r="D1196" i="2"/>
  <c r="H1196" i="2"/>
  <c r="L1196" i="2"/>
  <c r="A1197" i="2"/>
  <c r="B1197" i="2"/>
  <c r="L1197" i="2" s="1"/>
  <c r="D1197" i="2"/>
  <c r="A1198" i="2"/>
  <c r="B1198" i="2"/>
  <c r="F1198" i="2" s="1"/>
  <c r="D1198" i="2"/>
  <c r="H1198" i="2"/>
  <c r="L1198" i="2"/>
  <c r="A1199" i="2"/>
  <c r="B1199" i="2"/>
  <c r="D1199" i="2"/>
  <c r="A1200" i="2"/>
  <c r="B1200" i="2"/>
  <c r="L1200" i="2" s="1"/>
  <c r="D1200" i="2"/>
  <c r="H1200" i="2"/>
  <c r="A1201" i="2"/>
  <c r="B1201" i="2"/>
  <c r="L1201" i="2" s="1"/>
  <c r="D1201" i="2"/>
  <c r="H1201" i="2"/>
  <c r="A1202" i="2"/>
  <c r="B1202" i="2"/>
  <c r="F1202" i="2" s="1"/>
  <c r="D1202" i="2"/>
  <c r="H1202" i="2"/>
  <c r="L1202" i="2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2" i="2"/>
  <c r="H3" i="1" l="1"/>
  <c r="H1493" i="2"/>
  <c r="L1473" i="2"/>
  <c r="L1471" i="2"/>
  <c r="L1457" i="2"/>
  <c r="L1455" i="2"/>
  <c r="L1441" i="2"/>
  <c r="L1439" i="2"/>
  <c r="L1425" i="2"/>
  <c r="L1423" i="2"/>
  <c r="L1409" i="2"/>
  <c r="L1407" i="2"/>
  <c r="L1393" i="2"/>
  <c r="L1391" i="2"/>
  <c r="L1386" i="2"/>
  <c r="L1378" i="2"/>
  <c r="F1371" i="2"/>
  <c r="H1371" i="2"/>
  <c r="L1293" i="2"/>
  <c r="F1293" i="2"/>
  <c r="H1293" i="2"/>
  <c r="L1259" i="2"/>
  <c r="F1259" i="2"/>
  <c r="H1259" i="2"/>
  <c r="L1209" i="2"/>
  <c r="F1209" i="2"/>
  <c r="H1209" i="2"/>
  <c r="L1499" i="2"/>
  <c r="L1495" i="2"/>
  <c r="L1491" i="2"/>
  <c r="L1487" i="2"/>
  <c r="L1483" i="2"/>
  <c r="L1479" i="2"/>
  <c r="H1473" i="2"/>
  <c r="H1471" i="2"/>
  <c r="L1461" i="2"/>
  <c r="L1459" i="2"/>
  <c r="H1457" i="2"/>
  <c r="H1455" i="2"/>
  <c r="L1445" i="2"/>
  <c r="L1443" i="2"/>
  <c r="H1441" i="2"/>
  <c r="H1439" i="2"/>
  <c r="L1429" i="2"/>
  <c r="L1427" i="2"/>
  <c r="H1425" i="2"/>
  <c r="H1423" i="2"/>
  <c r="L1413" i="2"/>
  <c r="L1411" i="2"/>
  <c r="H1409" i="2"/>
  <c r="H1407" i="2"/>
  <c r="L1397" i="2"/>
  <c r="L1395" i="2"/>
  <c r="H1393" i="2"/>
  <c r="H1391" i="2"/>
  <c r="H1386" i="2"/>
  <c r="H1378" i="2"/>
  <c r="L1371" i="2"/>
  <c r="L1327" i="2"/>
  <c r="F1327" i="2"/>
  <c r="H1327" i="2"/>
  <c r="L1401" i="2"/>
  <c r="L1399" i="2"/>
  <c r="H1397" i="2"/>
  <c r="F1393" i="2"/>
  <c r="F1391" i="2"/>
  <c r="F1386" i="2"/>
  <c r="H1380" i="2"/>
  <c r="F1378" i="2"/>
  <c r="F1501" i="2"/>
  <c r="F1497" i="2"/>
  <c r="F1493" i="2"/>
  <c r="F1489" i="2"/>
  <c r="F1485" i="2"/>
  <c r="F1481" i="2"/>
  <c r="F1477" i="2"/>
  <c r="F1473" i="2"/>
  <c r="F1471" i="2"/>
  <c r="L1465" i="2"/>
  <c r="L1463" i="2"/>
  <c r="F1457" i="2"/>
  <c r="F1455" i="2"/>
  <c r="L1449" i="2"/>
  <c r="L1447" i="2"/>
  <c r="F1441" i="2"/>
  <c r="F1439" i="2"/>
  <c r="L1433" i="2"/>
  <c r="L1431" i="2"/>
  <c r="F1425" i="2"/>
  <c r="F1423" i="2"/>
  <c r="L1417" i="2"/>
  <c r="L1415" i="2"/>
  <c r="F1409" i="2"/>
  <c r="F1407" i="2"/>
  <c r="F1475" i="2"/>
  <c r="L1469" i="2"/>
  <c r="L1467" i="2"/>
  <c r="H1465" i="2"/>
  <c r="H1463" i="2"/>
  <c r="F1461" i="2"/>
  <c r="F1459" i="2"/>
  <c r="L1453" i="2"/>
  <c r="L1451" i="2"/>
  <c r="H1449" i="2"/>
  <c r="H1447" i="2"/>
  <c r="F1445" i="2"/>
  <c r="F1443" i="2"/>
  <c r="L1437" i="2"/>
  <c r="L1435" i="2"/>
  <c r="H1433" i="2"/>
  <c r="H1431" i="2"/>
  <c r="F1429" i="2"/>
  <c r="F1427" i="2"/>
  <c r="L1421" i="2"/>
  <c r="L1419" i="2"/>
  <c r="H1417" i="2"/>
  <c r="H1415" i="2"/>
  <c r="F1413" i="2"/>
  <c r="F1411" i="2"/>
  <c r="L1405" i="2"/>
  <c r="L1403" i="2"/>
  <c r="H1401" i="2"/>
  <c r="H1399" i="2"/>
  <c r="F1397" i="2"/>
  <c r="F1395" i="2"/>
  <c r="L1389" i="2"/>
  <c r="L1387" i="2"/>
  <c r="L1380" i="2"/>
  <c r="F1379" i="2"/>
  <c r="H1379" i="2"/>
  <c r="H1372" i="2"/>
  <c r="L1363" i="2"/>
  <c r="F1363" i="2"/>
  <c r="H1363" i="2"/>
  <c r="L1355" i="2"/>
  <c r="F1355" i="2"/>
  <c r="H1355" i="2"/>
  <c r="L1343" i="2"/>
  <c r="F1343" i="2"/>
  <c r="H1343" i="2"/>
  <c r="F1382" i="2"/>
  <c r="F1368" i="2"/>
  <c r="F1360" i="2"/>
  <c r="F1352" i="2"/>
  <c r="L1339" i="2"/>
  <c r="F1339" i="2"/>
  <c r="L1323" i="2"/>
  <c r="F1323" i="2"/>
  <c r="F1314" i="2"/>
  <c r="H1314" i="2"/>
  <c r="L1275" i="2"/>
  <c r="F1275" i="2"/>
  <c r="H1275" i="2"/>
  <c r="L1245" i="2"/>
  <c r="F1245" i="2"/>
  <c r="H1245" i="2"/>
  <c r="L1217" i="2"/>
  <c r="F1217" i="2"/>
  <c r="H1217" i="2"/>
  <c r="L1367" i="2"/>
  <c r="F1367" i="2"/>
  <c r="L1359" i="2"/>
  <c r="F1359" i="2"/>
  <c r="L1351" i="2"/>
  <c r="F1351" i="2"/>
  <c r="L1335" i="2"/>
  <c r="F1335" i="2"/>
  <c r="L1319" i="2"/>
  <c r="F1319" i="2"/>
  <c r="L1291" i="2"/>
  <c r="F1291" i="2"/>
  <c r="H1291" i="2"/>
  <c r="L1261" i="2"/>
  <c r="F1261" i="2"/>
  <c r="H1261" i="2"/>
  <c r="H1368" i="2"/>
  <c r="H1367" i="2"/>
  <c r="F1364" i="2"/>
  <c r="H1359" i="2"/>
  <c r="F1356" i="2"/>
  <c r="H1352" i="2"/>
  <c r="H1351" i="2"/>
  <c r="L1347" i="2"/>
  <c r="F1347" i="2"/>
  <c r="L1331" i="2"/>
  <c r="F1331" i="2"/>
  <c r="F1307" i="2"/>
  <c r="H1307" i="2"/>
  <c r="L1277" i="2"/>
  <c r="F1277" i="2"/>
  <c r="H1277" i="2"/>
  <c r="L1229" i="2"/>
  <c r="F1229" i="2"/>
  <c r="H1229" i="2"/>
  <c r="L1297" i="2"/>
  <c r="L1295" i="2"/>
  <c r="L1281" i="2"/>
  <c r="L1279" i="2"/>
  <c r="L1265" i="2"/>
  <c r="L1263" i="2"/>
  <c r="L1249" i="2"/>
  <c r="L1247" i="2"/>
  <c r="L1241" i="2"/>
  <c r="F1241" i="2"/>
  <c r="L1225" i="2"/>
  <c r="F1225" i="2"/>
  <c r="H1310" i="2"/>
  <c r="L1301" i="2"/>
  <c r="L1299" i="2"/>
  <c r="H1297" i="2"/>
  <c r="H1295" i="2"/>
  <c r="L1285" i="2"/>
  <c r="L1283" i="2"/>
  <c r="H1281" i="2"/>
  <c r="H1279" i="2"/>
  <c r="L1269" i="2"/>
  <c r="L1267" i="2"/>
  <c r="H1265" i="2"/>
  <c r="H1263" i="2"/>
  <c r="L1253" i="2"/>
  <c r="L1251" i="2"/>
  <c r="H1249" i="2"/>
  <c r="H1247" i="2"/>
  <c r="L1237" i="2"/>
  <c r="F1237" i="2"/>
  <c r="L1221" i="2"/>
  <c r="F1221" i="2"/>
  <c r="L1213" i="2"/>
  <c r="F1213" i="2"/>
  <c r="L1205" i="2"/>
  <c r="F1205" i="2"/>
  <c r="F1317" i="2"/>
  <c r="L1305" i="2"/>
  <c r="L1303" i="2"/>
  <c r="H1301" i="2"/>
  <c r="F1297" i="2"/>
  <c r="F1295" i="2"/>
  <c r="L1289" i="2"/>
  <c r="L1287" i="2"/>
  <c r="H1285" i="2"/>
  <c r="H1283" i="2"/>
  <c r="F1281" i="2"/>
  <c r="F1279" i="2"/>
  <c r="L1273" i="2"/>
  <c r="L1271" i="2"/>
  <c r="H1269" i="2"/>
  <c r="H1267" i="2"/>
  <c r="F1265" i="2"/>
  <c r="F1263" i="2"/>
  <c r="L1257" i="2"/>
  <c r="L1255" i="2"/>
  <c r="H1253" i="2"/>
  <c r="H1251" i="2"/>
  <c r="F1249" i="2"/>
  <c r="F1247" i="2"/>
  <c r="H1241" i="2"/>
  <c r="L1233" i="2"/>
  <c r="F1233" i="2"/>
  <c r="H1225" i="2"/>
  <c r="L1243" i="2"/>
  <c r="L1239" i="2"/>
  <c r="L1235" i="2"/>
  <c r="L1231" i="2"/>
  <c r="L1227" i="2"/>
  <c r="L1223" i="2"/>
  <c r="F1204" i="2"/>
  <c r="H1180" i="2"/>
  <c r="L1194" i="2"/>
  <c r="L1192" i="2"/>
  <c r="H1190" i="2"/>
  <c r="H1186" i="2"/>
  <c r="H1171" i="2"/>
  <c r="L1166" i="2"/>
  <c r="L1164" i="2"/>
  <c r="H1162" i="2"/>
  <c r="F1144" i="2"/>
  <c r="F1143" i="2"/>
  <c r="F1111" i="2"/>
  <c r="H1111" i="2"/>
  <c r="L1055" i="2"/>
  <c r="F1055" i="2"/>
  <c r="F1051" i="2"/>
  <c r="H1051" i="2"/>
  <c r="F1047" i="2"/>
  <c r="H1047" i="2"/>
  <c r="L1103" i="2"/>
  <c r="F1103" i="2"/>
  <c r="F1099" i="2"/>
  <c r="H1099" i="2"/>
  <c r="F1095" i="2"/>
  <c r="H1095" i="2"/>
  <c r="L1043" i="2"/>
  <c r="F1043" i="2"/>
  <c r="F1200" i="2"/>
  <c r="F1199" i="2"/>
  <c r="H1194" i="2"/>
  <c r="F1180" i="2"/>
  <c r="F1176" i="2"/>
  <c r="F1175" i="2"/>
  <c r="F1171" i="2"/>
  <c r="H1166" i="2"/>
  <c r="F1152" i="2"/>
  <c r="F1151" i="2"/>
  <c r="F1147" i="2"/>
  <c r="F1146" i="2"/>
  <c r="L1146" i="2"/>
  <c r="L1136" i="2"/>
  <c r="F1115" i="2"/>
  <c r="H1115" i="2"/>
  <c r="H1103" i="2"/>
  <c r="L1099" i="2"/>
  <c r="L1095" i="2"/>
  <c r="L1071" i="2"/>
  <c r="F1071" i="2"/>
  <c r="F1067" i="2"/>
  <c r="H1067" i="2"/>
  <c r="F1063" i="2"/>
  <c r="H1063" i="2"/>
  <c r="H1043" i="2"/>
  <c r="F1033" i="2"/>
  <c r="H1033" i="2"/>
  <c r="L1033" i="2"/>
  <c r="F1029" i="2"/>
  <c r="H1029" i="2"/>
  <c r="L1029" i="2"/>
  <c r="F1025" i="2"/>
  <c r="H1025" i="2"/>
  <c r="L1025" i="2"/>
  <c r="F1022" i="2"/>
  <c r="H1022" i="2"/>
  <c r="L1007" i="2"/>
  <c r="F1007" i="2"/>
  <c r="H1187" i="2"/>
  <c r="L1182" i="2"/>
  <c r="L1178" i="2"/>
  <c r="L1158" i="2"/>
  <c r="L1154" i="2"/>
  <c r="F1142" i="2"/>
  <c r="H1142" i="2"/>
  <c r="L1138" i="2"/>
  <c r="H1136" i="2"/>
  <c r="L1087" i="2"/>
  <c r="F1087" i="2"/>
  <c r="F1083" i="2"/>
  <c r="H1083" i="2"/>
  <c r="F1079" i="2"/>
  <c r="H1079" i="2"/>
  <c r="L1039" i="2"/>
  <c r="F1039" i="2"/>
  <c r="H1117" i="2"/>
  <c r="H1114" i="2"/>
  <c r="H1131" i="2"/>
  <c r="H1127" i="2"/>
  <c r="H1123" i="2"/>
  <c r="L1113" i="2"/>
  <c r="H1109" i="2"/>
  <c r="L1105" i="2"/>
  <c r="L1097" i="2"/>
  <c r="H1093" i="2"/>
  <c r="L1089" i="2"/>
  <c r="L1081" i="2"/>
  <c r="H1077" i="2"/>
  <c r="L1073" i="2"/>
  <c r="L1065" i="2"/>
  <c r="H1061" i="2"/>
  <c r="L1057" i="2"/>
  <c r="L1049" i="2"/>
  <c r="H1045" i="2"/>
  <c r="F1042" i="2"/>
  <c r="L1041" i="2"/>
  <c r="F1035" i="2"/>
  <c r="F1031" i="2"/>
  <c r="F1027" i="2"/>
  <c r="H1021" i="2"/>
  <c r="L1017" i="2"/>
  <c r="L1013" i="2"/>
  <c r="L1009" i="2"/>
  <c r="H1193" i="2"/>
  <c r="H1185" i="2"/>
  <c r="H1173" i="2"/>
  <c r="H1165" i="2"/>
  <c r="H1153" i="2"/>
  <c r="H1145" i="2"/>
  <c r="H1137" i="2"/>
  <c r="H1133" i="2"/>
  <c r="L1104" i="2"/>
  <c r="L1102" i="2"/>
  <c r="L1088" i="2"/>
  <c r="L1086" i="2"/>
  <c r="L1072" i="2"/>
  <c r="L1070" i="2"/>
  <c r="L1056" i="2"/>
  <c r="L1054" i="2"/>
  <c r="L1044" i="2"/>
  <c r="F1044" i="2"/>
  <c r="L1032" i="2"/>
  <c r="F1032" i="2"/>
  <c r="L1016" i="2"/>
  <c r="F1016" i="2"/>
  <c r="L1199" i="2"/>
  <c r="L1195" i="2"/>
  <c r="L1191" i="2"/>
  <c r="L1187" i="2"/>
  <c r="L1183" i="2"/>
  <c r="L1179" i="2"/>
  <c r="L1175" i="2"/>
  <c r="L1171" i="2"/>
  <c r="L1167" i="2"/>
  <c r="L1163" i="2"/>
  <c r="L1159" i="2"/>
  <c r="L1155" i="2"/>
  <c r="L1151" i="2"/>
  <c r="L1147" i="2"/>
  <c r="L1143" i="2"/>
  <c r="L1139" i="2"/>
  <c r="L1135" i="2"/>
  <c r="L1131" i="2"/>
  <c r="L1127" i="2"/>
  <c r="L1123" i="2"/>
  <c r="L1119" i="2"/>
  <c r="H1118" i="2"/>
  <c r="L1108" i="2"/>
  <c r="L1106" i="2"/>
  <c r="H1104" i="2"/>
  <c r="H1102" i="2"/>
  <c r="L1092" i="2"/>
  <c r="L1090" i="2"/>
  <c r="H1088" i="2"/>
  <c r="H1086" i="2"/>
  <c r="L1076" i="2"/>
  <c r="L1074" i="2"/>
  <c r="H1072" i="2"/>
  <c r="H1070" i="2"/>
  <c r="L1060" i="2"/>
  <c r="L1058" i="2"/>
  <c r="H1056" i="2"/>
  <c r="H1054" i="2"/>
  <c r="L1040" i="2"/>
  <c r="F1040" i="2"/>
  <c r="L1028" i="2"/>
  <c r="F1028" i="2"/>
  <c r="L1012" i="2"/>
  <c r="F1012" i="2"/>
  <c r="H1197" i="2"/>
  <c r="H1189" i="2"/>
  <c r="H1181" i="2"/>
  <c r="H1169" i="2"/>
  <c r="H1161" i="2"/>
  <c r="H1129" i="2"/>
  <c r="F1201" i="2"/>
  <c r="H1199" i="2"/>
  <c r="F1193" i="2"/>
  <c r="H1191" i="2"/>
  <c r="F1169" i="2"/>
  <c r="H1167" i="2"/>
  <c r="F1161" i="2"/>
  <c r="H1159" i="2"/>
  <c r="F1153" i="2"/>
  <c r="H1151" i="2"/>
  <c r="F1141" i="2"/>
  <c r="F1137" i="2"/>
  <c r="F1104" i="2"/>
  <c r="F1102" i="2"/>
  <c r="L1096" i="2"/>
  <c r="L1094" i="2"/>
  <c r="F1088" i="2"/>
  <c r="F1086" i="2"/>
  <c r="L1080" i="2"/>
  <c r="L1078" i="2"/>
  <c r="F1072" i="2"/>
  <c r="F1070" i="2"/>
  <c r="L1064" i="2"/>
  <c r="L1062" i="2"/>
  <c r="F1056" i="2"/>
  <c r="F1054" i="2"/>
  <c r="L1048" i="2"/>
  <c r="L1046" i="2"/>
  <c r="H1044" i="2"/>
  <c r="H1032" i="2"/>
  <c r="L1024" i="2"/>
  <c r="F1024" i="2"/>
  <c r="H1016" i="2"/>
  <c r="L1008" i="2"/>
  <c r="F1008" i="2"/>
  <c r="H1177" i="2"/>
  <c r="H1149" i="2"/>
  <c r="H1141" i="2"/>
  <c r="H1125" i="2"/>
  <c r="F1197" i="2"/>
  <c r="H1195" i="2"/>
  <c r="F1189" i="2"/>
  <c r="F1185" i="2"/>
  <c r="H1183" i="2"/>
  <c r="F1181" i="2"/>
  <c r="F1177" i="2"/>
  <c r="H1175" i="2"/>
  <c r="F1173" i="2"/>
  <c r="F1165" i="2"/>
  <c r="H1163" i="2"/>
  <c r="F1157" i="2"/>
  <c r="H1155" i="2"/>
  <c r="F1149" i="2"/>
  <c r="H1147" i="2"/>
  <c r="F1145" i="2"/>
  <c r="H1143" i="2"/>
  <c r="H1139" i="2"/>
  <c r="H1135" i="2"/>
  <c r="F1133" i="2"/>
  <c r="F1129" i="2"/>
  <c r="F1125" i="2"/>
  <c r="F1121" i="2"/>
  <c r="F1118" i="2"/>
  <c r="L1112" i="2"/>
  <c r="L1110" i="2"/>
  <c r="L1116" i="2"/>
  <c r="L1114" i="2"/>
  <c r="H1112" i="2"/>
  <c r="H1110" i="2"/>
  <c r="F1108" i="2"/>
  <c r="F1106" i="2"/>
  <c r="L1100" i="2"/>
  <c r="L1098" i="2"/>
  <c r="H1096" i="2"/>
  <c r="H1094" i="2"/>
  <c r="F1092" i="2"/>
  <c r="F1090" i="2"/>
  <c r="L1084" i="2"/>
  <c r="L1082" i="2"/>
  <c r="H1080" i="2"/>
  <c r="H1078" i="2"/>
  <c r="F1076" i="2"/>
  <c r="F1074" i="2"/>
  <c r="L1068" i="2"/>
  <c r="L1066" i="2"/>
  <c r="H1064" i="2"/>
  <c r="H1062" i="2"/>
  <c r="F1060" i="2"/>
  <c r="F1058" i="2"/>
  <c r="L1052" i="2"/>
  <c r="L1050" i="2"/>
  <c r="H1048" i="2"/>
  <c r="H1046" i="2"/>
  <c r="H1040" i="2"/>
  <c r="L1036" i="2"/>
  <c r="F1036" i="2"/>
  <c r="H1028" i="2"/>
  <c r="L1020" i="2"/>
  <c r="F1020" i="2"/>
  <c r="H1012" i="2"/>
  <c r="L1042" i="2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5" i="1" l="1"/>
  <c r="E10" i="1"/>
  <c r="A8" i="2" l="1"/>
  <c r="B8" i="2"/>
  <c r="D8" i="2"/>
  <c r="A9" i="2"/>
  <c r="B9" i="2"/>
  <c r="D9" i="2"/>
  <c r="A10" i="2"/>
  <c r="B10" i="2"/>
  <c r="D10" i="2"/>
  <c r="A11" i="2"/>
  <c r="B11" i="2"/>
  <c r="D11" i="2"/>
  <c r="A12" i="2"/>
  <c r="B12" i="2"/>
  <c r="D12" i="2"/>
  <c r="A13" i="2"/>
  <c r="B13" i="2"/>
  <c r="D13" i="2"/>
  <c r="A14" i="2"/>
  <c r="B14" i="2"/>
  <c r="D14" i="2"/>
  <c r="A15" i="2"/>
  <c r="B15" i="2"/>
  <c r="D15" i="2"/>
  <c r="A16" i="2"/>
  <c r="B16" i="2"/>
  <c r="D16" i="2"/>
  <c r="A17" i="2"/>
  <c r="B17" i="2"/>
  <c r="D17" i="2"/>
  <c r="A18" i="2"/>
  <c r="B18" i="2"/>
  <c r="D18" i="2"/>
  <c r="A19" i="2"/>
  <c r="B19" i="2"/>
  <c r="D19" i="2"/>
  <c r="A20" i="2"/>
  <c r="B20" i="2"/>
  <c r="D20" i="2"/>
  <c r="A21" i="2"/>
  <c r="B21" i="2"/>
  <c r="D21" i="2"/>
  <c r="A22" i="2"/>
  <c r="B22" i="2"/>
  <c r="D22" i="2"/>
  <c r="A23" i="2"/>
  <c r="B23" i="2"/>
  <c r="D23" i="2"/>
  <c r="A24" i="2"/>
  <c r="B24" i="2"/>
  <c r="D24" i="2"/>
  <c r="A25" i="2"/>
  <c r="B25" i="2"/>
  <c r="D25" i="2"/>
  <c r="A26" i="2"/>
  <c r="B26" i="2"/>
  <c r="D26" i="2"/>
  <c r="A27" i="2"/>
  <c r="B27" i="2"/>
  <c r="D27" i="2"/>
  <c r="A28" i="2"/>
  <c r="B28" i="2"/>
  <c r="D28" i="2"/>
  <c r="A29" i="2"/>
  <c r="B29" i="2"/>
  <c r="D29" i="2"/>
  <c r="A30" i="2"/>
  <c r="B30" i="2"/>
  <c r="D30" i="2"/>
  <c r="A31" i="2"/>
  <c r="B31" i="2"/>
  <c r="D31" i="2"/>
  <c r="A32" i="2"/>
  <c r="B32" i="2"/>
  <c r="D32" i="2"/>
  <c r="A33" i="2"/>
  <c r="B33" i="2"/>
  <c r="D33" i="2"/>
  <c r="A34" i="2"/>
  <c r="B34" i="2"/>
  <c r="D34" i="2"/>
  <c r="A35" i="2"/>
  <c r="B35" i="2"/>
  <c r="D35" i="2"/>
  <c r="A36" i="2"/>
  <c r="B36" i="2"/>
  <c r="D36" i="2"/>
  <c r="A37" i="2"/>
  <c r="B37" i="2"/>
  <c r="D37" i="2"/>
  <c r="A38" i="2"/>
  <c r="B38" i="2"/>
  <c r="D38" i="2"/>
  <c r="A39" i="2"/>
  <c r="B39" i="2"/>
  <c r="D39" i="2"/>
  <c r="A40" i="2"/>
  <c r="B40" i="2"/>
  <c r="D40" i="2"/>
  <c r="A41" i="2"/>
  <c r="B41" i="2"/>
  <c r="D41" i="2"/>
  <c r="A42" i="2"/>
  <c r="B42" i="2"/>
  <c r="D42" i="2"/>
  <c r="A43" i="2"/>
  <c r="B43" i="2"/>
  <c r="D43" i="2"/>
  <c r="A44" i="2"/>
  <c r="B44" i="2"/>
  <c r="D44" i="2"/>
  <c r="A45" i="2"/>
  <c r="B45" i="2"/>
  <c r="D45" i="2"/>
  <c r="A46" i="2"/>
  <c r="B46" i="2"/>
  <c r="D46" i="2"/>
  <c r="A47" i="2"/>
  <c r="B47" i="2"/>
  <c r="D47" i="2"/>
  <c r="A48" i="2"/>
  <c r="B48" i="2"/>
  <c r="D48" i="2"/>
  <c r="A49" i="2"/>
  <c r="B49" i="2"/>
  <c r="D49" i="2"/>
  <c r="A50" i="2"/>
  <c r="B50" i="2"/>
  <c r="D50" i="2"/>
  <c r="A51" i="2"/>
  <c r="B51" i="2"/>
  <c r="D51" i="2"/>
  <c r="A52" i="2"/>
  <c r="B52" i="2"/>
  <c r="D52" i="2"/>
  <c r="A53" i="2"/>
  <c r="B53" i="2"/>
  <c r="D53" i="2"/>
  <c r="A54" i="2"/>
  <c r="B54" i="2"/>
  <c r="D54" i="2"/>
  <c r="A55" i="2"/>
  <c r="B55" i="2"/>
  <c r="D55" i="2"/>
  <c r="A56" i="2"/>
  <c r="B56" i="2"/>
  <c r="D56" i="2"/>
  <c r="A57" i="2"/>
  <c r="B57" i="2"/>
  <c r="D57" i="2"/>
  <c r="A58" i="2"/>
  <c r="B58" i="2"/>
  <c r="D58" i="2"/>
  <c r="A59" i="2"/>
  <c r="B59" i="2"/>
  <c r="D59" i="2"/>
  <c r="A60" i="2"/>
  <c r="B60" i="2"/>
  <c r="D60" i="2"/>
  <c r="A61" i="2"/>
  <c r="B61" i="2"/>
  <c r="D61" i="2"/>
  <c r="A62" i="2"/>
  <c r="B62" i="2"/>
  <c r="D62" i="2"/>
  <c r="A63" i="2"/>
  <c r="B63" i="2"/>
  <c r="D63" i="2"/>
  <c r="A64" i="2"/>
  <c r="B64" i="2"/>
  <c r="D64" i="2"/>
  <c r="A65" i="2"/>
  <c r="B65" i="2"/>
  <c r="D65" i="2"/>
  <c r="A66" i="2"/>
  <c r="B66" i="2"/>
  <c r="D66" i="2"/>
  <c r="A67" i="2"/>
  <c r="B67" i="2"/>
  <c r="D67" i="2"/>
  <c r="A68" i="2"/>
  <c r="B68" i="2"/>
  <c r="D68" i="2"/>
  <c r="A69" i="2"/>
  <c r="B69" i="2"/>
  <c r="D69" i="2"/>
  <c r="A70" i="2"/>
  <c r="B70" i="2"/>
  <c r="D70" i="2"/>
  <c r="A71" i="2"/>
  <c r="B71" i="2"/>
  <c r="D71" i="2"/>
  <c r="A72" i="2"/>
  <c r="B72" i="2"/>
  <c r="D72" i="2"/>
  <c r="A73" i="2"/>
  <c r="B73" i="2"/>
  <c r="D73" i="2"/>
  <c r="A74" i="2"/>
  <c r="B74" i="2"/>
  <c r="D74" i="2"/>
  <c r="A75" i="2"/>
  <c r="B75" i="2"/>
  <c r="D75" i="2"/>
  <c r="A76" i="2"/>
  <c r="B76" i="2"/>
  <c r="D76" i="2"/>
  <c r="A77" i="2"/>
  <c r="B77" i="2"/>
  <c r="D77" i="2"/>
  <c r="A78" i="2"/>
  <c r="B78" i="2"/>
  <c r="D78" i="2"/>
  <c r="A79" i="2"/>
  <c r="B79" i="2"/>
  <c r="D79" i="2"/>
  <c r="A80" i="2"/>
  <c r="B80" i="2"/>
  <c r="D80" i="2"/>
  <c r="A81" i="2"/>
  <c r="B81" i="2"/>
  <c r="D81" i="2"/>
  <c r="A82" i="2"/>
  <c r="B82" i="2"/>
  <c r="D82" i="2"/>
  <c r="A83" i="2"/>
  <c r="B83" i="2"/>
  <c r="D83" i="2"/>
  <c r="A84" i="2"/>
  <c r="B84" i="2"/>
  <c r="D84" i="2"/>
  <c r="A85" i="2"/>
  <c r="B85" i="2"/>
  <c r="D85" i="2"/>
  <c r="A86" i="2"/>
  <c r="B86" i="2"/>
  <c r="D86" i="2"/>
  <c r="A87" i="2"/>
  <c r="B87" i="2"/>
  <c r="D87" i="2"/>
  <c r="A88" i="2"/>
  <c r="B88" i="2"/>
  <c r="D88" i="2"/>
  <c r="A89" i="2"/>
  <c r="B89" i="2"/>
  <c r="D89" i="2"/>
  <c r="A90" i="2"/>
  <c r="B90" i="2"/>
  <c r="D90" i="2"/>
  <c r="A91" i="2"/>
  <c r="B91" i="2"/>
  <c r="D91" i="2"/>
  <c r="A92" i="2"/>
  <c r="B92" i="2"/>
  <c r="D92" i="2"/>
  <c r="A93" i="2"/>
  <c r="B93" i="2"/>
  <c r="D93" i="2"/>
  <c r="A94" i="2"/>
  <c r="B94" i="2"/>
  <c r="D94" i="2"/>
  <c r="A95" i="2"/>
  <c r="B95" i="2"/>
  <c r="D95" i="2"/>
  <c r="A96" i="2"/>
  <c r="B96" i="2"/>
  <c r="D96" i="2"/>
  <c r="A97" i="2"/>
  <c r="B97" i="2"/>
  <c r="D97" i="2"/>
  <c r="A98" i="2"/>
  <c r="B98" i="2"/>
  <c r="D98" i="2"/>
  <c r="A99" i="2"/>
  <c r="B99" i="2"/>
  <c r="D99" i="2"/>
  <c r="A100" i="2"/>
  <c r="B100" i="2"/>
  <c r="D100" i="2"/>
  <c r="A101" i="2"/>
  <c r="B101" i="2"/>
  <c r="D101" i="2"/>
  <c r="A102" i="2"/>
  <c r="B102" i="2"/>
  <c r="D102" i="2"/>
  <c r="A103" i="2"/>
  <c r="B103" i="2"/>
  <c r="D103" i="2"/>
  <c r="A104" i="2"/>
  <c r="B104" i="2"/>
  <c r="D104" i="2"/>
  <c r="A105" i="2"/>
  <c r="B105" i="2"/>
  <c r="D105" i="2"/>
  <c r="A106" i="2"/>
  <c r="B106" i="2"/>
  <c r="D106" i="2"/>
  <c r="A107" i="2"/>
  <c r="B107" i="2"/>
  <c r="D107" i="2"/>
  <c r="A108" i="2"/>
  <c r="B108" i="2"/>
  <c r="D108" i="2"/>
  <c r="A109" i="2"/>
  <c r="B109" i="2"/>
  <c r="D109" i="2"/>
  <c r="A110" i="2"/>
  <c r="B110" i="2"/>
  <c r="D110" i="2"/>
  <c r="A111" i="2"/>
  <c r="B111" i="2"/>
  <c r="D111" i="2"/>
  <c r="A112" i="2"/>
  <c r="B112" i="2"/>
  <c r="D112" i="2"/>
  <c r="A113" i="2"/>
  <c r="B113" i="2"/>
  <c r="D113" i="2"/>
  <c r="A114" i="2"/>
  <c r="B114" i="2"/>
  <c r="D114" i="2"/>
  <c r="A115" i="2"/>
  <c r="B115" i="2"/>
  <c r="D115" i="2"/>
  <c r="A116" i="2"/>
  <c r="B116" i="2"/>
  <c r="D116" i="2"/>
  <c r="A117" i="2"/>
  <c r="B117" i="2"/>
  <c r="D117" i="2"/>
  <c r="A118" i="2"/>
  <c r="B118" i="2"/>
  <c r="D118" i="2"/>
  <c r="A119" i="2"/>
  <c r="B119" i="2"/>
  <c r="D119" i="2"/>
  <c r="A120" i="2"/>
  <c r="B120" i="2"/>
  <c r="D120" i="2"/>
  <c r="A121" i="2"/>
  <c r="B121" i="2"/>
  <c r="D121" i="2"/>
  <c r="A122" i="2"/>
  <c r="B122" i="2"/>
  <c r="D122" i="2"/>
  <c r="A123" i="2"/>
  <c r="B123" i="2"/>
  <c r="D123" i="2"/>
  <c r="A124" i="2"/>
  <c r="B124" i="2"/>
  <c r="D124" i="2"/>
  <c r="A125" i="2"/>
  <c r="B125" i="2"/>
  <c r="D125" i="2"/>
  <c r="A126" i="2"/>
  <c r="B126" i="2"/>
  <c r="D126" i="2"/>
  <c r="A127" i="2"/>
  <c r="B127" i="2"/>
  <c r="D127" i="2"/>
  <c r="A128" i="2"/>
  <c r="B128" i="2"/>
  <c r="D128" i="2"/>
  <c r="A129" i="2"/>
  <c r="B129" i="2"/>
  <c r="D129" i="2"/>
  <c r="A130" i="2"/>
  <c r="B130" i="2"/>
  <c r="D130" i="2"/>
  <c r="A131" i="2"/>
  <c r="B131" i="2"/>
  <c r="D131" i="2"/>
  <c r="A132" i="2"/>
  <c r="B132" i="2"/>
  <c r="D132" i="2"/>
  <c r="A133" i="2"/>
  <c r="B133" i="2"/>
  <c r="D133" i="2"/>
  <c r="A134" i="2"/>
  <c r="B134" i="2"/>
  <c r="D134" i="2"/>
  <c r="A135" i="2"/>
  <c r="B135" i="2"/>
  <c r="D135" i="2"/>
  <c r="A136" i="2"/>
  <c r="B136" i="2"/>
  <c r="D136" i="2"/>
  <c r="A137" i="2"/>
  <c r="B137" i="2"/>
  <c r="D137" i="2"/>
  <c r="A138" i="2"/>
  <c r="B138" i="2"/>
  <c r="D138" i="2"/>
  <c r="A139" i="2"/>
  <c r="B139" i="2"/>
  <c r="D139" i="2"/>
  <c r="A140" i="2"/>
  <c r="B140" i="2"/>
  <c r="D140" i="2"/>
  <c r="A141" i="2"/>
  <c r="B141" i="2"/>
  <c r="D141" i="2"/>
  <c r="A142" i="2"/>
  <c r="B142" i="2"/>
  <c r="D142" i="2"/>
  <c r="A143" i="2"/>
  <c r="B143" i="2"/>
  <c r="D143" i="2"/>
  <c r="A144" i="2"/>
  <c r="B144" i="2"/>
  <c r="D144" i="2"/>
  <c r="A145" i="2"/>
  <c r="B145" i="2"/>
  <c r="D145" i="2"/>
  <c r="A146" i="2"/>
  <c r="B146" i="2"/>
  <c r="D146" i="2"/>
  <c r="A147" i="2"/>
  <c r="B147" i="2"/>
  <c r="D147" i="2"/>
  <c r="A148" i="2"/>
  <c r="B148" i="2"/>
  <c r="D148" i="2"/>
  <c r="A149" i="2"/>
  <c r="B149" i="2"/>
  <c r="D149" i="2"/>
  <c r="A150" i="2"/>
  <c r="B150" i="2"/>
  <c r="D150" i="2"/>
  <c r="A151" i="2"/>
  <c r="B151" i="2"/>
  <c r="D151" i="2"/>
  <c r="A152" i="2"/>
  <c r="B152" i="2"/>
  <c r="D152" i="2"/>
  <c r="A153" i="2"/>
  <c r="B153" i="2"/>
  <c r="D153" i="2"/>
  <c r="A154" i="2"/>
  <c r="B154" i="2"/>
  <c r="D154" i="2"/>
  <c r="A155" i="2"/>
  <c r="B155" i="2"/>
  <c r="D155" i="2"/>
  <c r="A156" i="2"/>
  <c r="B156" i="2"/>
  <c r="D156" i="2"/>
  <c r="A157" i="2"/>
  <c r="B157" i="2"/>
  <c r="D157" i="2"/>
  <c r="A158" i="2"/>
  <c r="B158" i="2"/>
  <c r="D158" i="2"/>
  <c r="A159" i="2"/>
  <c r="B159" i="2"/>
  <c r="D159" i="2"/>
  <c r="A160" i="2"/>
  <c r="B160" i="2"/>
  <c r="D160" i="2"/>
  <c r="A161" i="2"/>
  <c r="B161" i="2"/>
  <c r="D161" i="2"/>
  <c r="A162" i="2"/>
  <c r="B162" i="2"/>
  <c r="D162" i="2"/>
  <c r="A163" i="2"/>
  <c r="B163" i="2"/>
  <c r="D163" i="2"/>
  <c r="A164" i="2"/>
  <c r="B164" i="2"/>
  <c r="D164" i="2"/>
  <c r="A165" i="2"/>
  <c r="B165" i="2"/>
  <c r="D165" i="2"/>
  <c r="A166" i="2"/>
  <c r="B166" i="2"/>
  <c r="D166" i="2"/>
  <c r="A167" i="2"/>
  <c r="B167" i="2"/>
  <c r="D167" i="2"/>
  <c r="A168" i="2"/>
  <c r="B168" i="2"/>
  <c r="D168" i="2"/>
  <c r="A169" i="2"/>
  <c r="B169" i="2"/>
  <c r="D169" i="2"/>
  <c r="A170" i="2"/>
  <c r="B170" i="2"/>
  <c r="D170" i="2"/>
  <c r="A171" i="2"/>
  <c r="B171" i="2"/>
  <c r="D171" i="2"/>
  <c r="A172" i="2"/>
  <c r="B172" i="2"/>
  <c r="D172" i="2"/>
  <c r="A173" i="2"/>
  <c r="B173" i="2"/>
  <c r="D173" i="2"/>
  <c r="A174" i="2"/>
  <c r="B174" i="2"/>
  <c r="D174" i="2"/>
  <c r="A175" i="2"/>
  <c r="B175" i="2"/>
  <c r="D175" i="2"/>
  <c r="A176" i="2"/>
  <c r="B176" i="2"/>
  <c r="D176" i="2"/>
  <c r="A177" i="2"/>
  <c r="B177" i="2"/>
  <c r="D177" i="2"/>
  <c r="A178" i="2"/>
  <c r="B178" i="2"/>
  <c r="D178" i="2"/>
  <c r="A179" i="2"/>
  <c r="B179" i="2"/>
  <c r="D179" i="2"/>
  <c r="A180" i="2"/>
  <c r="B180" i="2"/>
  <c r="D180" i="2"/>
  <c r="A181" i="2"/>
  <c r="B181" i="2"/>
  <c r="D181" i="2"/>
  <c r="A182" i="2"/>
  <c r="B182" i="2"/>
  <c r="D182" i="2"/>
  <c r="A183" i="2"/>
  <c r="B183" i="2"/>
  <c r="D183" i="2"/>
  <c r="A184" i="2"/>
  <c r="B184" i="2"/>
  <c r="D184" i="2"/>
  <c r="A185" i="2"/>
  <c r="B185" i="2"/>
  <c r="D185" i="2"/>
  <c r="A186" i="2"/>
  <c r="B186" i="2"/>
  <c r="D186" i="2"/>
  <c r="A187" i="2"/>
  <c r="B187" i="2"/>
  <c r="D187" i="2"/>
  <c r="A188" i="2"/>
  <c r="B188" i="2"/>
  <c r="D188" i="2"/>
  <c r="A189" i="2"/>
  <c r="B189" i="2"/>
  <c r="D189" i="2"/>
  <c r="A190" i="2"/>
  <c r="B190" i="2"/>
  <c r="D190" i="2"/>
  <c r="A191" i="2"/>
  <c r="B191" i="2"/>
  <c r="D191" i="2"/>
  <c r="A192" i="2"/>
  <c r="B192" i="2"/>
  <c r="D192" i="2"/>
  <c r="A193" i="2"/>
  <c r="B193" i="2"/>
  <c r="D193" i="2"/>
  <c r="A194" i="2"/>
  <c r="B194" i="2"/>
  <c r="D194" i="2"/>
  <c r="A195" i="2"/>
  <c r="B195" i="2"/>
  <c r="D195" i="2"/>
  <c r="A196" i="2"/>
  <c r="B196" i="2"/>
  <c r="D196" i="2"/>
  <c r="A197" i="2"/>
  <c r="B197" i="2"/>
  <c r="D197" i="2"/>
  <c r="A198" i="2"/>
  <c r="B198" i="2"/>
  <c r="D198" i="2"/>
  <c r="A199" i="2"/>
  <c r="B199" i="2"/>
  <c r="D199" i="2"/>
  <c r="A200" i="2"/>
  <c r="B200" i="2"/>
  <c r="D200" i="2"/>
  <c r="A201" i="2"/>
  <c r="B201" i="2"/>
  <c r="D201" i="2"/>
  <c r="A202" i="2"/>
  <c r="B202" i="2"/>
  <c r="D202" i="2"/>
  <c r="A203" i="2"/>
  <c r="B203" i="2"/>
  <c r="D203" i="2"/>
  <c r="A204" i="2"/>
  <c r="B204" i="2"/>
  <c r="D204" i="2"/>
  <c r="A205" i="2"/>
  <c r="B205" i="2"/>
  <c r="D205" i="2"/>
  <c r="A206" i="2"/>
  <c r="B206" i="2"/>
  <c r="D206" i="2"/>
  <c r="A207" i="2"/>
  <c r="B207" i="2"/>
  <c r="D207" i="2"/>
  <c r="A208" i="2"/>
  <c r="B208" i="2"/>
  <c r="D208" i="2"/>
  <c r="A209" i="2"/>
  <c r="B209" i="2"/>
  <c r="D209" i="2"/>
  <c r="A210" i="2"/>
  <c r="B210" i="2"/>
  <c r="D210" i="2"/>
  <c r="A211" i="2"/>
  <c r="B211" i="2"/>
  <c r="D211" i="2"/>
  <c r="A212" i="2"/>
  <c r="B212" i="2"/>
  <c r="D212" i="2"/>
  <c r="A213" i="2"/>
  <c r="B213" i="2"/>
  <c r="D213" i="2"/>
  <c r="A214" i="2"/>
  <c r="B214" i="2"/>
  <c r="D214" i="2"/>
  <c r="A215" i="2"/>
  <c r="B215" i="2"/>
  <c r="D215" i="2"/>
  <c r="A216" i="2"/>
  <c r="B216" i="2"/>
  <c r="D216" i="2"/>
  <c r="A217" i="2"/>
  <c r="B217" i="2"/>
  <c r="D217" i="2"/>
  <c r="A218" i="2"/>
  <c r="B218" i="2"/>
  <c r="D218" i="2"/>
  <c r="A219" i="2"/>
  <c r="B219" i="2"/>
  <c r="D219" i="2"/>
  <c r="A220" i="2"/>
  <c r="B220" i="2"/>
  <c r="D220" i="2"/>
  <c r="A221" i="2"/>
  <c r="B221" i="2"/>
  <c r="D221" i="2"/>
  <c r="A222" i="2"/>
  <c r="B222" i="2"/>
  <c r="D222" i="2"/>
  <c r="A223" i="2"/>
  <c r="B223" i="2"/>
  <c r="D223" i="2"/>
  <c r="A224" i="2"/>
  <c r="B224" i="2"/>
  <c r="D224" i="2"/>
  <c r="A225" i="2"/>
  <c r="B225" i="2"/>
  <c r="D225" i="2"/>
  <c r="A226" i="2"/>
  <c r="B226" i="2"/>
  <c r="D226" i="2"/>
  <c r="A227" i="2"/>
  <c r="B227" i="2"/>
  <c r="D227" i="2"/>
  <c r="A228" i="2"/>
  <c r="B228" i="2"/>
  <c r="D228" i="2"/>
  <c r="A229" i="2"/>
  <c r="B229" i="2"/>
  <c r="D229" i="2"/>
  <c r="A230" i="2"/>
  <c r="B230" i="2"/>
  <c r="D230" i="2"/>
  <c r="A231" i="2"/>
  <c r="B231" i="2"/>
  <c r="D231" i="2"/>
  <c r="A232" i="2"/>
  <c r="B232" i="2"/>
  <c r="D232" i="2"/>
  <c r="A233" i="2"/>
  <c r="B233" i="2"/>
  <c r="D233" i="2"/>
  <c r="A234" i="2"/>
  <c r="B234" i="2"/>
  <c r="D234" i="2"/>
  <c r="A235" i="2"/>
  <c r="B235" i="2"/>
  <c r="D235" i="2"/>
  <c r="A236" i="2"/>
  <c r="B236" i="2"/>
  <c r="D236" i="2"/>
  <c r="A237" i="2"/>
  <c r="B237" i="2"/>
  <c r="D237" i="2"/>
  <c r="A238" i="2"/>
  <c r="B238" i="2"/>
  <c r="D238" i="2"/>
  <c r="A239" i="2"/>
  <c r="B239" i="2"/>
  <c r="D239" i="2"/>
  <c r="A240" i="2"/>
  <c r="B240" i="2"/>
  <c r="D240" i="2"/>
  <c r="A241" i="2"/>
  <c r="B241" i="2"/>
  <c r="D241" i="2"/>
  <c r="A242" i="2"/>
  <c r="B242" i="2"/>
  <c r="D242" i="2"/>
  <c r="A243" i="2"/>
  <c r="B243" i="2"/>
  <c r="D243" i="2"/>
  <c r="A244" i="2"/>
  <c r="B244" i="2"/>
  <c r="D244" i="2"/>
  <c r="A245" i="2"/>
  <c r="B245" i="2"/>
  <c r="D245" i="2"/>
  <c r="A246" i="2"/>
  <c r="B246" i="2"/>
  <c r="D246" i="2"/>
  <c r="A247" i="2"/>
  <c r="B247" i="2"/>
  <c r="D247" i="2"/>
  <c r="A248" i="2"/>
  <c r="B248" i="2"/>
  <c r="D248" i="2"/>
  <c r="A249" i="2"/>
  <c r="B249" i="2"/>
  <c r="D249" i="2"/>
  <c r="A250" i="2"/>
  <c r="B250" i="2"/>
  <c r="D250" i="2"/>
  <c r="A251" i="2"/>
  <c r="B251" i="2"/>
  <c r="D251" i="2"/>
  <c r="A252" i="2"/>
  <c r="B252" i="2"/>
  <c r="D252" i="2"/>
  <c r="A253" i="2"/>
  <c r="B253" i="2"/>
  <c r="D253" i="2"/>
  <c r="A254" i="2"/>
  <c r="B254" i="2"/>
  <c r="D254" i="2"/>
  <c r="A255" i="2"/>
  <c r="B255" i="2"/>
  <c r="D255" i="2"/>
  <c r="A256" i="2"/>
  <c r="B256" i="2"/>
  <c r="D256" i="2"/>
  <c r="A257" i="2"/>
  <c r="B257" i="2"/>
  <c r="D257" i="2"/>
  <c r="A258" i="2"/>
  <c r="B258" i="2"/>
  <c r="D258" i="2"/>
  <c r="A259" i="2"/>
  <c r="B259" i="2"/>
  <c r="D259" i="2"/>
  <c r="A260" i="2"/>
  <c r="B260" i="2"/>
  <c r="D260" i="2"/>
  <c r="A261" i="2"/>
  <c r="B261" i="2"/>
  <c r="D261" i="2"/>
  <c r="A262" i="2"/>
  <c r="B262" i="2"/>
  <c r="D262" i="2"/>
  <c r="A263" i="2"/>
  <c r="B263" i="2"/>
  <c r="D263" i="2"/>
  <c r="A264" i="2"/>
  <c r="B264" i="2"/>
  <c r="D264" i="2"/>
  <c r="A265" i="2"/>
  <c r="B265" i="2"/>
  <c r="D265" i="2"/>
  <c r="A266" i="2"/>
  <c r="B266" i="2"/>
  <c r="D266" i="2"/>
  <c r="A267" i="2"/>
  <c r="B267" i="2"/>
  <c r="D267" i="2"/>
  <c r="A268" i="2"/>
  <c r="B268" i="2"/>
  <c r="D268" i="2"/>
  <c r="A269" i="2"/>
  <c r="B269" i="2"/>
  <c r="D269" i="2"/>
  <c r="A270" i="2"/>
  <c r="B270" i="2"/>
  <c r="D270" i="2"/>
  <c r="A271" i="2"/>
  <c r="B271" i="2"/>
  <c r="D271" i="2"/>
  <c r="A272" i="2"/>
  <c r="B272" i="2"/>
  <c r="D272" i="2"/>
  <c r="A273" i="2"/>
  <c r="B273" i="2"/>
  <c r="D273" i="2"/>
  <c r="A274" i="2"/>
  <c r="B274" i="2"/>
  <c r="D274" i="2"/>
  <c r="A275" i="2"/>
  <c r="B275" i="2"/>
  <c r="D275" i="2"/>
  <c r="A276" i="2"/>
  <c r="B276" i="2"/>
  <c r="D276" i="2"/>
  <c r="A277" i="2"/>
  <c r="B277" i="2"/>
  <c r="D277" i="2"/>
  <c r="A278" i="2"/>
  <c r="B278" i="2"/>
  <c r="D278" i="2"/>
  <c r="A279" i="2"/>
  <c r="B279" i="2"/>
  <c r="D279" i="2"/>
  <c r="A280" i="2"/>
  <c r="B280" i="2"/>
  <c r="D280" i="2"/>
  <c r="A281" i="2"/>
  <c r="B281" i="2"/>
  <c r="D281" i="2"/>
  <c r="A282" i="2"/>
  <c r="B282" i="2"/>
  <c r="D282" i="2"/>
  <c r="A283" i="2"/>
  <c r="B283" i="2"/>
  <c r="D283" i="2"/>
  <c r="A284" i="2"/>
  <c r="B284" i="2"/>
  <c r="D284" i="2"/>
  <c r="A285" i="2"/>
  <c r="B285" i="2"/>
  <c r="D285" i="2"/>
  <c r="A286" i="2"/>
  <c r="B286" i="2"/>
  <c r="D286" i="2"/>
  <c r="A287" i="2"/>
  <c r="B287" i="2"/>
  <c r="D287" i="2"/>
  <c r="A288" i="2"/>
  <c r="B288" i="2"/>
  <c r="D288" i="2"/>
  <c r="A289" i="2"/>
  <c r="B289" i="2"/>
  <c r="D289" i="2"/>
  <c r="A290" i="2"/>
  <c r="B290" i="2"/>
  <c r="D290" i="2"/>
  <c r="A291" i="2"/>
  <c r="B291" i="2"/>
  <c r="D291" i="2"/>
  <c r="A292" i="2"/>
  <c r="B292" i="2"/>
  <c r="D292" i="2"/>
  <c r="A293" i="2"/>
  <c r="B293" i="2"/>
  <c r="D293" i="2"/>
  <c r="A294" i="2"/>
  <c r="B294" i="2"/>
  <c r="D294" i="2"/>
  <c r="A295" i="2"/>
  <c r="B295" i="2"/>
  <c r="D295" i="2"/>
  <c r="A296" i="2"/>
  <c r="B296" i="2"/>
  <c r="D296" i="2"/>
  <c r="A297" i="2"/>
  <c r="B297" i="2"/>
  <c r="D297" i="2"/>
  <c r="A298" i="2"/>
  <c r="B298" i="2"/>
  <c r="D298" i="2"/>
  <c r="A299" i="2"/>
  <c r="B299" i="2"/>
  <c r="D299" i="2"/>
  <c r="A300" i="2"/>
  <c r="B300" i="2"/>
  <c r="D300" i="2"/>
  <c r="A301" i="2"/>
  <c r="B301" i="2"/>
  <c r="D301" i="2"/>
  <c r="A302" i="2"/>
  <c r="B302" i="2"/>
  <c r="D302" i="2"/>
  <c r="A303" i="2"/>
  <c r="B303" i="2"/>
  <c r="D303" i="2"/>
  <c r="A304" i="2"/>
  <c r="B304" i="2"/>
  <c r="D304" i="2"/>
  <c r="A305" i="2"/>
  <c r="B305" i="2"/>
  <c r="D305" i="2"/>
  <c r="A306" i="2"/>
  <c r="B306" i="2"/>
  <c r="D306" i="2"/>
  <c r="A307" i="2"/>
  <c r="B307" i="2"/>
  <c r="D307" i="2"/>
  <c r="A308" i="2"/>
  <c r="B308" i="2"/>
  <c r="D308" i="2"/>
  <c r="A309" i="2"/>
  <c r="B309" i="2"/>
  <c r="D309" i="2"/>
  <c r="A310" i="2"/>
  <c r="B310" i="2"/>
  <c r="D310" i="2"/>
  <c r="A311" i="2"/>
  <c r="B311" i="2"/>
  <c r="D311" i="2"/>
  <c r="A312" i="2"/>
  <c r="B312" i="2"/>
  <c r="D312" i="2"/>
  <c r="A313" i="2"/>
  <c r="B313" i="2"/>
  <c r="D313" i="2"/>
  <c r="A314" i="2"/>
  <c r="B314" i="2"/>
  <c r="D314" i="2"/>
  <c r="A315" i="2"/>
  <c r="B315" i="2"/>
  <c r="D315" i="2"/>
  <c r="A316" i="2"/>
  <c r="B316" i="2"/>
  <c r="D316" i="2"/>
  <c r="A317" i="2"/>
  <c r="B317" i="2"/>
  <c r="D317" i="2"/>
  <c r="A318" i="2"/>
  <c r="B318" i="2"/>
  <c r="D318" i="2"/>
  <c r="A319" i="2"/>
  <c r="B319" i="2"/>
  <c r="D319" i="2"/>
  <c r="A320" i="2"/>
  <c r="B320" i="2"/>
  <c r="D320" i="2"/>
  <c r="A321" i="2"/>
  <c r="B321" i="2"/>
  <c r="D321" i="2"/>
  <c r="A322" i="2"/>
  <c r="B322" i="2"/>
  <c r="D322" i="2"/>
  <c r="A323" i="2"/>
  <c r="B323" i="2"/>
  <c r="D323" i="2"/>
  <c r="A324" i="2"/>
  <c r="B324" i="2"/>
  <c r="D324" i="2"/>
  <c r="A325" i="2"/>
  <c r="B325" i="2"/>
  <c r="D325" i="2"/>
  <c r="A326" i="2"/>
  <c r="B326" i="2"/>
  <c r="D326" i="2"/>
  <c r="A327" i="2"/>
  <c r="B327" i="2"/>
  <c r="D327" i="2"/>
  <c r="A328" i="2"/>
  <c r="B328" i="2"/>
  <c r="D328" i="2"/>
  <c r="A329" i="2"/>
  <c r="B329" i="2"/>
  <c r="D329" i="2"/>
  <c r="A330" i="2"/>
  <c r="B330" i="2"/>
  <c r="D330" i="2"/>
  <c r="A331" i="2"/>
  <c r="B331" i="2"/>
  <c r="D331" i="2"/>
  <c r="A332" i="2"/>
  <c r="B332" i="2"/>
  <c r="D332" i="2"/>
  <c r="A333" i="2"/>
  <c r="B333" i="2"/>
  <c r="D333" i="2"/>
  <c r="A334" i="2"/>
  <c r="B334" i="2"/>
  <c r="D334" i="2"/>
  <c r="A335" i="2"/>
  <c r="B335" i="2"/>
  <c r="D335" i="2"/>
  <c r="A336" i="2"/>
  <c r="B336" i="2"/>
  <c r="D336" i="2"/>
  <c r="A337" i="2"/>
  <c r="B337" i="2"/>
  <c r="D337" i="2"/>
  <c r="A338" i="2"/>
  <c r="B338" i="2"/>
  <c r="D338" i="2"/>
  <c r="A339" i="2"/>
  <c r="B339" i="2"/>
  <c r="D339" i="2"/>
  <c r="A340" i="2"/>
  <c r="B340" i="2"/>
  <c r="D340" i="2"/>
  <c r="A341" i="2"/>
  <c r="B341" i="2"/>
  <c r="D341" i="2"/>
  <c r="A342" i="2"/>
  <c r="B342" i="2"/>
  <c r="D342" i="2"/>
  <c r="A343" i="2"/>
  <c r="B343" i="2"/>
  <c r="D343" i="2"/>
  <c r="A344" i="2"/>
  <c r="B344" i="2"/>
  <c r="D344" i="2"/>
  <c r="A345" i="2"/>
  <c r="B345" i="2"/>
  <c r="D345" i="2"/>
  <c r="A346" i="2"/>
  <c r="B346" i="2"/>
  <c r="D346" i="2"/>
  <c r="A347" i="2"/>
  <c r="B347" i="2"/>
  <c r="D347" i="2"/>
  <c r="A348" i="2"/>
  <c r="B348" i="2"/>
  <c r="D348" i="2"/>
  <c r="A349" i="2"/>
  <c r="B349" i="2"/>
  <c r="D349" i="2"/>
  <c r="A350" i="2"/>
  <c r="B350" i="2"/>
  <c r="D350" i="2"/>
  <c r="A351" i="2"/>
  <c r="B351" i="2"/>
  <c r="D351" i="2"/>
  <c r="A352" i="2"/>
  <c r="B352" i="2"/>
  <c r="D352" i="2"/>
  <c r="A353" i="2"/>
  <c r="B353" i="2"/>
  <c r="D353" i="2"/>
  <c r="A354" i="2"/>
  <c r="B354" i="2"/>
  <c r="D354" i="2"/>
  <c r="A355" i="2"/>
  <c r="B355" i="2"/>
  <c r="D355" i="2"/>
  <c r="A356" i="2"/>
  <c r="B356" i="2"/>
  <c r="D356" i="2"/>
  <c r="A357" i="2"/>
  <c r="B357" i="2"/>
  <c r="D357" i="2"/>
  <c r="A358" i="2"/>
  <c r="B358" i="2"/>
  <c r="D358" i="2"/>
  <c r="A359" i="2"/>
  <c r="B359" i="2"/>
  <c r="D359" i="2"/>
  <c r="A360" i="2"/>
  <c r="B360" i="2"/>
  <c r="D360" i="2"/>
  <c r="A361" i="2"/>
  <c r="B361" i="2"/>
  <c r="D361" i="2"/>
  <c r="A362" i="2"/>
  <c r="B362" i="2"/>
  <c r="D362" i="2"/>
  <c r="A363" i="2"/>
  <c r="B363" i="2"/>
  <c r="D363" i="2"/>
  <c r="A364" i="2"/>
  <c r="B364" i="2"/>
  <c r="D364" i="2"/>
  <c r="A365" i="2"/>
  <c r="B365" i="2"/>
  <c r="D365" i="2"/>
  <c r="A366" i="2"/>
  <c r="B366" i="2"/>
  <c r="D366" i="2"/>
  <c r="A367" i="2"/>
  <c r="B367" i="2"/>
  <c r="D367" i="2"/>
  <c r="A368" i="2"/>
  <c r="B368" i="2"/>
  <c r="D368" i="2"/>
  <c r="A369" i="2"/>
  <c r="B369" i="2"/>
  <c r="D369" i="2"/>
  <c r="A370" i="2"/>
  <c r="B370" i="2"/>
  <c r="D370" i="2"/>
  <c r="A371" i="2"/>
  <c r="B371" i="2"/>
  <c r="D371" i="2"/>
  <c r="A372" i="2"/>
  <c r="B372" i="2"/>
  <c r="D372" i="2"/>
  <c r="A373" i="2"/>
  <c r="B373" i="2"/>
  <c r="D373" i="2"/>
  <c r="A374" i="2"/>
  <c r="B374" i="2"/>
  <c r="D374" i="2"/>
  <c r="A375" i="2"/>
  <c r="B375" i="2"/>
  <c r="D375" i="2"/>
  <c r="A376" i="2"/>
  <c r="B376" i="2"/>
  <c r="D376" i="2"/>
  <c r="A377" i="2"/>
  <c r="B377" i="2"/>
  <c r="D377" i="2"/>
  <c r="A378" i="2"/>
  <c r="B378" i="2"/>
  <c r="D378" i="2"/>
  <c r="A379" i="2"/>
  <c r="B379" i="2"/>
  <c r="D379" i="2"/>
  <c r="A380" i="2"/>
  <c r="B380" i="2"/>
  <c r="D380" i="2"/>
  <c r="A381" i="2"/>
  <c r="B381" i="2"/>
  <c r="D381" i="2"/>
  <c r="A382" i="2"/>
  <c r="B382" i="2"/>
  <c r="D382" i="2"/>
  <c r="A383" i="2"/>
  <c r="B383" i="2"/>
  <c r="D383" i="2"/>
  <c r="A384" i="2"/>
  <c r="B384" i="2"/>
  <c r="D384" i="2"/>
  <c r="A385" i="2"/>
  <c r="B385" i="2"/>
  <c r="D385" i="2"/>
  <c r="A386" i="2"/>
  <c r="B386" i="2"/>
  <c r="D386" i="2"/>
  <c r="A387" i="2"/>
  <c r="B387" i="2"/>
  <c r="D387" i="2"/>
  <c r="A388" i="2"/>
  <c r="B388" i="2"/>
  <c r="D388" i="2"/>
  <c r="A389" i="2"/>
  <c r="B389" i="2"/>
  <c r="D389" i="2"/>
  <c r="A390" i="2"/>
  <c r="B390" i="2"/>
  <c r="D390" i="2"/>
  <c r="A391" i="2"/>
  <c r="B391" i="2"/>
  <c r="D391" i="2"/>
  <c r="A392" i="2"/>
  <c r="B392" i="2"/>
  <c r="D392" i="2"/>
  <c r="A393" i="2"/>
  <c r="B393" i="2"/>
  <c r="D393" i="2"/>
  <c r="A394" i="2"/>
  <c r="B394" i="2"/>
  <c r="D394" i="2"/>
  <c r="A395" i="2"/>
  <c r="B395" i="2"/>
  <c r="D395" i="2"/>
  <c r="A396" i="2"/>
  <c r="B396" i="2"/>
  <c r="D396" i="2"/>
  <c r="A397" i="2"/>
  <c r="B397" i="2"/>
  <c r="D397" i="2"/>
  <c r="A398" i="2"/>
  <c r="B398" i="2"/>
  <c r="D398" i="2"/>
  <c r="A399" i="2"/>
  <c r="B399" i="2"/>
  <c r="D399" i="2"/>
  <c r="A400" i="2"/>
  <c r="B400" i="2"/>
  <c r="D400" i="2"/>
  <c r="A401" i="2"/>
  <c r="B401" i="2"/>
  <c r="D401" i="2"/>
  <c r="A402" i="2"/>
  <c r="B402" i="2"/>
  <c r="D402" i="2"/>
  <c r="A403" i="2"/>
  <c r="B403" i="2"/>
  <c r="D403" i="2"/>
  <c r="A404" i="2"/>
  <c r="B404" i="2"/>
  <c r="D404" i="2"/>
  <c r="A405" i="2"/>
  <c r="B405" i="2"/>
  <c r="D405" i="2"/>
  <c r="A406" i="2"/>
  <c r="B406" i="2"/>
  <c r="D406" i="2"/>
  <c r="A407" i="2"/>
  <c r="B407" i="2"/>
  <c r="D407" i="2"/>
  <c r="A408" i="2"/>
  <c r="B408" i="2"/>
  <c r="D408" i="2"/>
  <c r="A409" i="2"/>
  <c r="B409" i="2"/>
  <c r="D409" i="2"/>
  <c r="A410" i="2"/>
  <c r="B410" i="2"/>
  <c r="D410" i="2"/>
  <c r="A411" i="2"/>
  <c r="B411" i="2"/>
  <c r="D411" i="2"/>
  <c r="A412" i="2"/>
  <c r="B412" i="2"/>
  <c r="D412" i="2"/>
  <c r="A413" i="2"/>
  <c r="B413" i="2"/>
  <c r="D413" i="2"/>
  <c r="A414" i="2"/>
  <c r="B414" i="2"/>
  <c r="D414" i="2"/>
  <c r="A415" i="2"/>
  <c r="B415" i="2"/>
  <c r="D415" i="2"/>
  <c r="A416" i="2"/>
  <c r="B416" i="2"/>
  <c r="D416" i="2"/>
  <c r="A417" i="2"/>
  <c r="B417" i="2"/>
  <c r="D417" i="2"/>
  <c r="A418" i="2"/>
  <c r="B418" i="2"/>
  <c r="D418" i="2"/>
  <c r="A419" i="2"/>
  <c r="B419" i="2"/>
  <c r="D419" i="2"/>
  <c r="A420" i="2"/>
  <c r="B420" i="2"/>
  <c r="D420" i="2"/>
  <c r="A421" i="2"/>
  <c r="B421" i="2"/>
  <c r="D421" i="2"/>
  <c r="A422" i="2"/>
  <c r="B422" i="2"/>
  <c r="D422" i="2"/>
  <c r="A423" i="2"/>
  <c r="B423" i="2"/>
  <c r="D423" i="2"/>
  <c r="A424" i="2"/>
  <c r="B424" i="2"/>
  <c r="D424" i="2"/>
  <c r="A425" i="2"/>
  <c r="B425" i="2"/>
  <c r="D425" i="2"/>
  <c r="A426" i="2"/>
  <c r="B426" i="2"/>
  <c r="D426" i="2"/>
  <c r="A427" i="2"/>
  <c r="B427" i="2"/>
  <c r="D427" i="2"/>
  <c r="A428" i="2"/>
  <c r="B428" i="2"/>
  <c r="D428" i="2"/>
  <c r="A429" i="2"/>
  <c r="B429" i="2"/>
  <c r="D429" i="2"/>
  <c r="A430" i="2"/>
  <c r="B430" i="2"/>
  <c r="D430" i="2"/>
  <c r="A431" i="2"/>
  <c r="B431" i="2"/>
  <c r="D431" i="2"/>
  <c r="A432" i="2"/>
  <c r="B432" i="2"/>
  <c r="D432" i="2"/>
  <c r="A433" i="2"/>
  <c r="B433" i="2"/>
  <c r="D433" i="2"/>
  <c r="A434" i="2"/>
  <c r="B434" i="2"/>
  <c r="D434" i="2"/>
  <c r="A435" i="2"/>
  <c r="B435" i="2"/>
  <c r="D435" i="2"/>
  <c r="A436" i="2"/>
  <c r="B436" i="2"/>
  <c r="D436" i="2"/>
  <c r="A437" i="2"/>
  <c r="B437" i="2"/>
  <c r="D437" i="2"/>
  <c r="A438" i="2"/>
  <c r="B438" i="2"/>
  <c r="D438" i="2"/>
  <c r="A439" i="2"/>
  <c r="B439" i="2"/>
  <c r="D439" i="2"/>
  <c r="A440" i="2"/>
  <c r="B440" i="2"/>
  <c r="D440" i="2"/>
  <c r="A441" i="2"/>
  <c r="B441" i="2"/>
  <c r="D441" i="2"/>
  <c r="A442" i="2"/>
  <c r="B442" i="2"/>
  <c r="D442" i="2"/>
  <c r="A443" i="2"/>
  <c r="B443" i="2"/>
  <c r="D443" i="2"/>
  <c r="A444" i="2"/>
  <c r="B444" i="2"/>
  <c r="D444" i="2"/>
  <c r="A445" i="2"/>
  <c r="B445" i="2"/>
  <c r="D445" i="2"/>
  <c r="A446" i="2"/>
  <c r="B446" i="2"/>
  <c r="D446" i="2"/>
  <c r="A447" i="2"/>
  <c r="B447" i="2"/>
  <c r="D447" i="2"/>
  <c r="A448" i="2"/>
  <c r="B448" i="2"/>
  <c r="D448" i="2"/>
  <c r="A449" i="2"/>
  <c r="B449" i="2"/>
  <c r="D449" i="2"/>
  <c r="A450" i="2"/>
  <c r="B450" i="2"/>
  <c r="D450" i="2"/>
  <c r="A451" i="2"/>
  <c r="B451" i="2"/>
  <c r="D451" i="2"/>
  <c r="A452" i="2"/>
  <c r="B452" i="2"/>
  <c r="D452" i="2"/>
  <c r="A453" i="2"/>
  <c r="B453" i="2"/>
  <c r="D453" i="2"/>
  <c r="A454" i="2"/>
  <c r="B454" i="2"/>
  <c r="D454" i="2"/>
  <c r="A455" i="2"/>
  <c r="B455" i="2"/>
  <c r="D455" i="2"/>
  <c r="A456" i="2"/>
  <c r="B456" i="2"/>
  <c r="D456" i="2"/>
  <c r="A457" i="2"/>
  <c r="B457" i="2"/>
  <c r="D457" i="2"/>
  <c r="A458" i="2"/>
  <c r="B458" i="2"/>
  <c r="D458" i="2"/>
  <c r="A459" i="2"/>
  <c r="B459" i="2"/>
  <c r="D459" i="2"/>
  <c r="A460" i="2"/>
  <c r="B460" i="2"/>
  <c r="D460" i="2"/>
  <c r="A461" i="2"/>
  <c r="B461" i="2"/>
  <c r="D461" i="2"/>
  <c r="A462" i="2"/>
  <c r="B462" i="2"/>
  <c r="D462" i="2"/>
  <c r="A463" i="2"/>
  <c r="B463" i="2"/>
  <c r="D463" i="2"/>
  <c r="A464" i="2"/>
  <c r="B464" i="2"/>
  <c r="D464" i="2"/>
  <c r="A465" i="2"/>
  <c r="B465" i="2"/>
  <c r="D465" i="2"/>
  <c r="A466" i="2"/>
  <c r="B466" i="2"/>
  <c r="D466" i="2"/>
  <c r="A467" i="2"/>
  <c r="B467" i="2"/>
  <c r="D467" i="2"/>
  <c r="A468" i="2"/>
  <c r="B468" i="2"/>
  <c r="D468" i="2"/>
  <c r="A469" i="2"/>
  <c r="B469" i="2"/>
  <c r="D469" i="2"/>
  <c r="A470" i="2"/>
  <c r="B470" i="2"/>
  <c r="D470" i="2"/>
  <c r="A471" i="2"/>
  <c r="B471" i="2"/>
  <c r="D471" i="2"/>
  <c r="A472" i="2"/>
  <c r="B472" i="2"/>
  <c r="D472" i="2"/>
  <c r="A473" i="2"/>
  <c r="B473" i="2"/>
  <c r="D473" i="2"/>
  <c r="A474" i="2"/>
  <c r="B474" i="2"/>
  <c r="D474" i="2"/>
  <c r="A475" i="2"/>
  <c r="B475" i="2"/>
  <c r="D475" i="2"/>
  <c r="A476" i="2"/>
  <c r="B476" i="2"/>
  <c r="D476" i="2"/>
  <c r="A477" i="2"/>
  <c r="B477" i="2"/>
  <c r="D477" i="2"/>
  <c r="A478" i="2"/>
  <c r="B478" i="2"/>
  <c r="D478" i="2"/>
  <c r="A479" i="2"/>
  <c r="B479" i="2"/>
  <c r="D479" i="2"/>
  <c r="A480" i="2"/>
  <c r="B480" i="2"/>
  <c r="D480" i="2"/>
  <c r="A481" i="2"/>
  <c r="B481" i="2"/>
  <c r="D481" i="2"/>
  <c r="A482" i="2"/>
  <c r="B482" i="2"/>
  <c r="D482" i="2"/>
  <c r="A483" i="2"/>
  <c r="B483" i="2"/>
  <c r="D483" i="2"/>
  <c r="A484" i="2"/>
  <c r="B484" i="2"/>
  <c r="D484" i="2"/>
  <c r="A485" i="2"/>
  <c r="B485" i="2"/>
  <c r="D485" i="2"/>
  <c r="A486" i="2"/>
  <c r="B486" i="2"/>
  <c r="D486" i="2"/>
  <c r="A487" i="2"/>
  <c r="B487" i="2"/>
  <c r="D487" i="2"/>
  <c r="A488" i="2"/>
  <c r="B488" i="2"/>
  <c r="D488" i="2"/>
  <c r="A489" i="2"/>
  <c r="B489" i="2"/>
  <c r="D489" i="2"/>
  <c r="A490" i="2"/>
  <c r="B490" i="2"/>
  <c r="D490" i="2"/>
  <c r="A491" i="2"/>
  <c r="B491" i="2"/>
  <c r="D491" i="2"/>
  <c r="A492" i="2"/>
  <c r="B492" i="2"/>
  <c r="D492" i="2"/>
  <c r="A493" i="2"/>
  <c r="B493" i="2"/>
  <c r="D493" i="2"/>
  <c r="A494" i="2"/>
  <c r="B494" i="2"/>
  <c r="D494" i="2"/>
  <c r="A495" i="2"/>
  <c r="B495" i="2"/>
  <c r="D495" i="2"/>
  <c r="A496" i="2"/>
  <c r="B496" i="2"/>
  <c r="D496" i="2"/>
  <c r="A497" i="2"/>
  <c r="B497" i="2"/>
  <c r="D497" i="2"/>
  <c r="A498" i="2"/>
  <c r="B498" i="2"/>
  <c r="D498" i="2"/>
  <c r="A499" i="2"/>
  <c r="B499" i="2"/>
  <c r="D499" i="2"/>
  <c r="A500" i="2"/>
  <c r="B500" i="2"/>
  <c r="D500" i="2"/>
  <c r="A501" i="2"/>
  <c r="B501" i="2"/>
  <c r="D501" i="2"/>
  <c r="A502" i="2"/>
  <c r="B502" i="2"/>
  <c r="D502" i="2"/>
  <c r="A503" i="2"/>
  <c r="B503" i="2"/>
  <c r="D503" i="2"/>
  <c r="A504" i="2"/>
  <c r="B504" i="2"/>
  <c r="D504" i="2"/>
  <c r="A505" i="2"/>
  <c r="B505" i="2"/>
  <c r="D505" i="2"/>
  <c r="A506" i="2"/>
  <c r="B506" i="2"/>
  <c r="D506" i="2"/>
  <c r="A507" i="2"/>
  <c r="B507" i="2"/>
  <c r="D507" i="2"/>
  <c r="A508" i="2"/>
  <c r="B508" i="2"/>
  <c r="D508" i="2"/>
  <c r="A509" i="2"/>
  <c r="B509" i="2"/>
  <c r="D509" i="2"/>
  <c r="A510" i="2"/>
  <c r="B510" i="2"/>
  <c r="D510" i="2"/>
  <c r="A511" i="2"/>
  <c r="B511" i="2"/>
  <c r="D511" i="2"/>
  <c r="A512" i="2"/>
  <c r="B512" i="2"/>
  <c r="D512" i="2"/>
  <c r="A513" i="2"/>
  <c r="B513" i="2"/>
  <c r="D513" i="2"/>
  <c r="A514" i="2"/>
  <c r="B514" i="2"/>
  <c r="D514" i="2"/>
  <c r="A515" i="2"/>
  <c r="B515" i="2"/>
  <c r="D515" i="2"/>
  <c r="A516" i="2"/>
  <c r="B516" i="2"/>
  <c r="D516" i="2"/>
  <c r="A517" i="2"/>
  <c r="B517" i="2"/>
  <c r="D517" i="2"/>
  <c r="A518" i="2"/>
  <c r="B518" i="2"/>
  <c r="D518" i="2"/>
  <c r="A519" i="2"/>
  <c r="B519" i="2"/>
  <c r="D519" i="2"/>
  <c r="A520" i="2"/>
  <c r="B520" i="2"/>
  <c r="D520" i="2"/>
  <c r="A521" i="2"/>
  <c r="B521" i="2"/>
  <c r="D521" i="2"/>
  <c r="A522" i="2"/>
  <c r="B522" i="2"/>
  <c r="D522" i="2"/>
  <c r="A523" i="2"/>
  <c r="B523" i="2"/>
  <c r="D523" i="2"/>
  <c r="A524" i="2"/>
  <c r="B524" i="2"/>
  <c r="D524" i="2"/>
  <c r="A525" i="2"/>
  <c r="B525" i="2"/>
  <c r="D525" i="2"/>
  <c r="A526" i="2"/>
  <c r="B526" i="2"/>
  <c r="D526" i="2"/>
  <c r="A527" i="2"/>
  <c r="B527" i="2"/>
  <c r="D527" i="2"/>
  <c r="A528" i="2"/>
  <c r="B528" i="2"/>
  <c r="D528" i="2"/>
  <c r="A529" i="2"/>
  <c r="B529" i="2"/>
  <c r="D529" i="2"/>
  <c r="A530" i="2"/>
  <c r="B530" i="2"/>
  <c r="D530" i="2"/>
  <c r="A531" i="2"/>
  <c r="B531" i="2"/>
  <c r="D531" i="2"/>
  <c r="A532" i="2"/>
  <c r="B532" i="2"/>
  <c r="D532" i="2"/>
  <c r="A533" i="2"/>
  <c r="B533" i="2"/>
  <c r="D533" i="2"/>
  <c r="A534" i="2"/>
  <c r="B534" i="2"/>
  <c r="D534" i="2"/>
  <c r="A535" i="2"/>
  <c r="B535" i="2"/>
  <c r="D535" i="2"/>
  <c r="A536" i="2"/>
  <c r="B536" i="2"/>
  <c r="D536" i="2"/>
  <c r="A537" i="2"/>
  <c r="B537" i="2"/>
  <c r="D537" i="2"/>
  <c r="A538" i="2"/>
  <c r="B538" i="2"/>
  <c r="D538" i="2"/>
  <c r="A539" i="2"/>
  <c r="B539" i="2"/>
  <c r="D539" i="2"/>
  <c r="A540" i="2"/>
  <c r="B540" i="2"/>
  <c r="D540" i="2"/>
  <c r="A541" i="2"/>
  <c r="B541" i="2"/>
  <c r="D541" i="2"/>
  <c r="A542" i="2"/>
  <c r="B542" i="2"/>
  <c r="D542" i="2"/>
  <c r="A543" i="2"/>
  <c r="B543" i="2"/>
  <c r="D543" i="2"/>
  <c r="A544" i="2"/>
  <c r="B544" i="2"/>
  <c r="D544" i="2"/>
  <c r="A545" i="2"/>
  <c r="B545" i="2"/>
  <c r="D545" i="2"/>
  <c r="A546" i="2"/>
  <c r="B546" i="2"/>
  <c r="D546" i="2"/>
  <c r="A547" i="2"/>
  <c r="B547" i="2"/>
  <c r="D547" i="2"/>
  <c r="A548" i="2"/>
  <c r="B548" i="2"/>
  <c r="D548" i="2"/>
  <c r="A549" i="2"/>
  <c r="B549" i="2"/>
  <c r="D549" i="2"/>
  <c r="A550" i="2"/>
  <c r="B550" i="2"/>
  <c r="D550" i="2"/>
  <c r="A551" i="2"/>
  <c r="B551" i="2"/>
  <c r="D551" i="2"/>
  <c r="A552" i="2"/>
  <c r="B552" i="2"/>
  <c r="D552" i="2"/>
  <c r="A553" i="2"/>
  <c r="B553" i="2"/>
  <c r="D553" i="2"/>
  <c r="A554" i="2"/>
  <c r="B554" i="2"/>
  <c r="D554" i="2"/>
  <c r="A555" i="2"/>
  <c r="B555" i="2"/>
  <c r="D555" i="2"/>
  <c r="A556" i="2"/>
  <c r="B556" i="2"/>
  <c r="D556" i="2"/>
  <c r="A557" i="2"/>
  <c r="B557" i="2"/>
  <c r="D557" i="2"/>
  <c r="A558" i="2"/>
  <c r="B558" i="2"/>
  <c r="D558" i="2"/>
  <c r="A559" i="2"/>
  <c r="B559" i="2"/>
  <c r="D559" i="2"/>
  <c r="A560" i="2"/>
  <c r="B560" i="2"/>
  <c r="D560" i="2"/>
  <c r="A561" i="2"/>
  <c r="B561" i="2"/>
  <c r="D561" i="2"/>
  <c r="A562" i="2"/>
  <c r="B562" i="2"/>
  <c r="D562" i="2"/>
  <c r="A563" i="2"/>
  <c r="B563" i="2"/>
  <c r="D563" i="2"/>
  <c r="A564" i="2"/>
  <c r="B564" i="2"/>
  <c r="D564" i="2"/>
  <c r="A565" i="2"/>
  <c r="B565" i="2"/>
  <c r="D565" i="2"/>
  <c r="A566" i="2"/>
  <c r="B566" i="2"/>
  <c r="D566" i="2"/>
  <c r="A567" i="2"/>
  <c r="B567" i="2"/>
  <c r="D567" i="2"/>
  <c r="A568" i="2"/>
  <c r="B568" i="2"/>
  <c r="D568" i="2"/>
  <c r="A569" i="2"/>
  <c r="B569" i="2"/>
  <c r="D569" i="2"/>
  <c r="A570" i="2"/>
  <c r="B570" i="2"/>
  <c r="D570" i="2"/>
  <c r="A571" i="2"/>
  <c r="B571" i="2"/>
  <c r="D571" i="2"/>
  <c r="A572" i="2"/>
  <c r="B572" i="2"/>
  <c r="D572" i="2"/>
  <c r="A573" i="2"/>
  <c r="B573" i="2"/>
  <c r="D573" i="2"/>
  <c r="A574" i="2"/>
  <c r="B574" i="2"/>
  <c r="D574" i="2"/>
  <c r="A575" i="2"/>
  <c r="B575" i="2"/>
  <c r="D575" i="2"/>
  <c r="A576" i="2"/>
  <c r="B576" i="2"/>
  <c r="D576" i="2"/>
  <c r="A577" i="2"/>
  <c r="B577" i="2"/>
  <c r="D577" i="2"/>
  <c r="A578" i="2"/>
  <c r="B578" i="2"/>
  <c r="D578" i="2"/>
  <c r="A579" i="2"/>
  <c r="B579" i="2"/>
  <c r="D579" i="2"/>
  <c r="A580" i="2"/>
  <c r="B580" i="2"/>
  <c r="D580" i="2"/>
  <c r="A581" i="2"/>
  <c r="B581" i="2"/>
  <c r="D581" i="2"/>
  <c r="A582" i="2"/>
  <c r="B582" i="2"/>
  <c r="D582" i="2"/>
  <c r="A583" i="2"/>
  <c r="B583" i="2"/>
  <c r="D583" i="2"/>
  <c r="A584" i="2"/>
  <c r="B584" i="2"/>
  <c r="D584" i="2"/>
  <c r="A585" i="2"/>
  <c r="B585" i="2"/>
  <c r="D585" i="2"/>
  <c r="A586" i="2"/>
  <c r="B586" i="2"/>
  <c r="D586" i="2"/>
  <c r="A587" i="2"/>
  <c r="B587" i="2"/>
  <c r="D587" i="2"/>
  <c r="A588" i="2"/>
  <c r="B588" i="2"/>
  <c r="D588" i="2"/>
  <c r="A589" i="2"/>
  <c r="B589" i="2"/>
  <c r="D589" i="2"/>
  <c r="A590" i="2"/>
  <c r="B590" i="2"/>
  <c r="D590" i="2"/>
  <c r="A591" i="2"/>
  <c r="B591" i="2"/>
  <c r="D591" i="2"/>
  <c r="A592" i="2"/>
  <c r="B592" i="2"/>
  <c r="D592" i="2"/>
  <c r="A593" i="2"/>
  <c r="B593" i="2"/>
  <c r="D593" i="2"/>
  <c r="A594" i="2"/>
  <c r="B594" i="2"/>
  <c r="D594" i="2"/>
  <c r="A595" i="2"/>
  <c r="B595" i="2"/>
  <c r="D595" i="2"/>
  <c r="A596" i="2"/>
  <c r="B596" i="2"/>
  <c r="D596" i="2"/>
  <c r="A597" i="2"/>
  <c r="B597" i="2"/>
  <c r="D597" i="2"/>
  <c r="A598" i="2"/>
  <c r="B598" i="2"/>
  <c r="D598" i="2"/>
  <c r="A599" i="2"/>
  <c r="B599" i="2"/>
  <c r="D599" i="2"/>
  <c r="A600" i="2"/>
  <c r="B600" i="2"/>
  <c r="D600" i="2"/>
  <c r="A601" i="2"/>
  <c r="B601" i="2"/>
  <c r="D601" i="2"/>
  <c r="A602" i="2"/>
  <c r="B602" i="2"/>
  <c r="D602" i="2"/>
  <c r="A603" i="2"/>
  <c r="B603" i="2"/>
  <c r="D603" i="2"/>
  <c r="A604" i="2"/>
  <c r="B604" i="2"/>
  <c r="D604" i="2"/>
  <c r="A605" i="2"/>
  <c r="B605" i="2"/>
  <c r="D605" i="2"/>
  <c r="A606" i="2"/>
  <c r="B606" i="2"/>
  <c r="D606" i="2"/>
  <c r="A607" i="2"/>
  <c r="B607" i="2"/>
  <c r="D607" i="2"/>
  <c r="A608" i="2"/>
  <c r="B608" i="2"/>
  <c r="D608" i="2"/>
  <c r="A609" i="2"/>
  <c r="B609" i="2"/>
  <c r="D609" i="2"/>
  <c r="A610" i="2"/>
  <c r="B610" i="2"/>
  <c r="D610" i="2"/>
  <c r="A611" i="2"/>
  <c r="B611" i="2"/>
  <c r="D611" i="2"/>
  <c r="A612" i="2"/>
  <c r="B612" i="2"/>
  <c r="D612" i="2"/>
  <c r="A613" i="2"/>
  <c r="B613" i="2"/>
  <c r="D613" i="2"/>
  <c r="A614" i="2"/>
  <c r="B614" i="2"/>
  <c r="D614" i="2"/>
  <c r="A615" i="2"/>
  <c r="B615" i="2"/>
  <c r="D615" i="2"/>
  <c r="A616" i="2"/>
  <c r="B616" i="2"/>
  <c r="D616" i="2"/>
  <c r="A617" i="2"/>
  <c r="B617" i="2"/>
  <c r="D617" i="2"/>
  <c r="A618" i="2"/>
  <c r="B618" i="2"/>
  <c r="D618" i="2"/>
  <c r="A619" i="2"/>
  <c r="B619" i="2"/>
  <c r="D619" i="2"/>
  <c r="A620" i="2"/>
  <c r="B620" i="2"/>
  <c r="D620" i="2"/>
  <c r="A621" i="2"/>
  <c r="B621" i="2"/>
  <c r="D621" i="2"/>
  <c r="A622" i="2"/>
  <c r="B622" i="2"/>
  <c r="D622" i="2"/>
  <c r="A623" i="2"/>
  <c r="B623" i="2"/>
  <c r="D623" i="2"/>
  <c r="A624" i="2"/>
  <c r="B624" i="2"/>
  <c r="D624" i="2"/>
  <c r="A625" i="2"/>
  <c r="B625" i="2"/>
  <c r="D625" i="2"/>
  <c r="A626" i="2"/>
  <c r="B626" i="2"/>
  <c r="D626" i="2"/>
  <c r="A627" i="2"/>
  <c r="B627" i="2"/>
  <c r="D627" i="2"/>
  <c r="A628" i="2"/>
  <c r="B628" i="2"/>
  <c r="D628" i="2"/>
  <c r="A629" i="2"/>
  <c r="B629" i="2"/>
  <c r="D629" i="2"/>
  <c r="A630" i="2"/>
  <c r="B630" i="2"/>
  <c r="D630" i="2"/>
  <c r="A631" i="2"/>
  <c r="B631" i="2"/>
  <c r="D631" i="2"/>
  <c r="A632" i="2"/>
  <c r="B632" i="2"/>
  <c r="D632" i="2"/>
  <c r="A633" i="2"/>
  <c r="B633" i="2"/>
  <c r="D633" i="2"/>
  <c r="A634" i="2"/>
  <c r="B634" i="2"/>
  <c r="D634" i="2"/>
  <c r="A635" i="2"/>
  <c r="B635" i="2"/>
  <c r="D635" i="2"/>
  <c r="A636" i="2"/>
  <c r="B636" i="2"/>
  <c r="D636" i="2"/>
  <c r="A637" i="2"/>
  <c r="B637" i="2"/>
  <c r="D637" i="2"/>
  <c r="A638" i="2"/>
  <c r="B638" i="2"/>
  <c r="D638" i="2"/>
  <c r="A639" i="2"/>
  <c r="B639" i="2"/>
  <c r="D639" i="2"/>
  <c r="A640" i="2"/>
  <c r="B640" i="2"/>
  <c r="D640" i="2"/>
  <c r="A641" i="2"/>
  <c r="B641" i="2"/>
  <c r="D641" i="2"/>
  <c r="A642" i="2"/>
  <c r="B642" i="2"/>
  <c r="D642" i="2"/>
  <c r="A643" i="2"/>
  <c r="B643" i="2"/>
  <c r="D643" i="2"/>
  <c r="A644" i="2"/>
  <c r="B644" i="2"/>
  <c r="D644" i="2"/>
  <c r="A645" i="2"/>
  <c r="B645" i="2"/>
  <c r="D645" i="2"/>
  <c r="A646" i="2"/>
  <c r="B646" i="2"/>
  <c r="D646" i="2"/>
  <c r="A647" i="2"/>
  <c r="B647" i="2"/>
  <c r="D647" i="2"/>
  <c r="A648" i="2"/>
  <c r="B648" i="2"/>
  <c r="D648" i="2"/>
  <c r="A649" i="2"/>
  <c r="B649" i="2"/>
  <c r="D649" i="2"/>
  <c r="A650" i="2"/>
  <c r="B650" i="2"/>
  <c r="D650" i="2"/>
  <c r="A651" i="2"/>
  <c r="B651" i="2"/>
  <c r="D651" i="2"/>
  <c r="A652" i="2"/>
  <c r="B652" i="2"/>
  <c r="D652" i="2"/>
  <c r="A653" i="2"/>
  <c r="B653" i="2"/>
  <c r="D653" i="2"/>
  <c r="A654" i="2"/>
  <c r="B654" i="2"/>
  <c r="D654" i="2"/>
  <c r="A655" i="2"/>
  <c r="B655" i="2"/>
  <c r="D655" i="2"/>
  <c r="A656" i="2"/>
  <c r="B656" i="2"/>
  <c r="D656" i="2"/>
  <c r="A657" i="2"/>
  <c r="B657" i="2"/>
  <c r="D657" i="2"/>
  <c r="A658" i="2"/>
  <c r="B658" i="2"/>
  <c r="D658" i="2"/>
  <c r="A659" i="2"/>
  <c r="B659" i="2"/>
  <c r="D659" i="2"/>
  <c r="A660" i="2"/>
  <c r="B660" i="2"/>
  <c r="D660" i="2"/>
  <c r="A661" i="2"/>
  <c r="B661" i="2"/>
  <c r="D661" i="2"/>
  <c r="A662" i="2"/>
  <c r="B662" i="2"/>
  <c r="D662" i="2"/>
  <c r="A663" i="2"/>
  <c r="B663" i="2"/>
  <c r="D663" i="2"/>
  <c r="A664" i="2"/>
  <c r="B664" i="2"/>
  <c r="D664" i="2"/>
  <c r="A665" i="2"/>
  <c r="B665" i="2"/>
  <c r="D665" i="2"/>
  <c r="A666" i="2"/>
  <c r="B666" i="2"/>
  <c r="D666" i="2"/>
  <c r="A667" i="2"/>
  <c r="B667" i="2"/>
  <c r="D667" i="2"/>
  <c r="A668" i="2"/>
  <c r="B668" i="2"/>
  <c r="D668" i="2"/>
  <c r="A669" i="2"/>
  <c r="B669" i="2"/>
  <c r="D669" i="2"/>
  <c r="A670" i="2"/>
  <c r="B670" i="2"/>
  <c r="D670" i="2"/>
  <c r="A671" i="2"/>
  <c r="B671" i="2"/>
  <c r="D671" i="2"/>
  <c r="A672" i="2"/>
  <c r="B672" i="2"/>
  <c r="D672" i="2"/>
  <c r="A673" i="2"/>
  <c r="B673" i="2"/>
  <c r="D673" i="2"/>
  <c r="A674" i="2"/>
  <c r="B674" i="2"/>
  <c r="D674" i="2"/>
  <c r="A675" i="2"/>
  <c r="B675" i="2"/>
  <c r="D675" i="2"/>
  <c r="A676" i="2"/>
  <c r="B676" i="2"/>
  <c r="D676" i="2"/>
  <c r="A677" i="2"/>
  <c r="B677" i="2"/>
  <c r="D677" i="2"/>
  <c r="A678" i="2"/>
  <c r="B678" i="2"/>
  <c r="D678" i="2"/>
  <c r="A679" i="2"/>
  <c r="B679" i="2"/>
  <c r="D679" i="2"/>
  <c r="A680" i="2"/>
  <c r="B680" i="2"/>
  <c r="D680" i="2"/>
  <c r="A681" i="2"/>
  <c r="B681" i="2"/>
  <c r="D681" i="2"/>
  <c r="A682" i="2"/>
  <c r="B682" i="2"/>
  <c r="D682" i="2"/>
  <c r="A683" i="2"/>
  <c r="B683" i="2"/>
  <c r="D683" i="2"/>
  <c r="A684" i="2"/>
  <c r="B684" i="2"/>
  <c r="D684" i="2"/>
  <c r="A685" i="2"/>
  <c r="B685" i="2"/>
  <c r="D685" i="2"/>
  <c r="A686" i="2"/>
  <c r="B686" i="2"/>
  <c r="D686" i="2"/>
  <c r="A687" i="2"/>
  <c r="B687" i="2"/>
  <c r="D687" i="2"/>
  <c r="A688" i="2"/>
  <c r="B688" i="2"/>
  <c r="D688" i="2"/>
  <c r="A689" i="2"/>
  <c r="B689" i="2"/>
  <c r="D689" i="2"/>
  <c r="A690" i="2"/>
  <c r="B690" i="2"/>
  <c r="D690" i="2"/>
  <c r="A691" i="2"/>
  <c r="B691" i="2"/>
  <c r="D691" i="2"/>
  <c r="A692" i="2"/>
  <c r="B692" i="2"/>
  <c r="D692" i="2"/>
  <c r="A693" i="2"/>
  <c r="B693" i="2"/>
  <c r="D693" i="2"/>
  <c r="A694" i="2"/>
  <c r="B694" i="2"/>
  <c r="D694" i="2"/>
  <c r="A695" i="2"/>
  <c r="B695" i="2"/>
  <c r="D695" i="2"/>
  <c r="A696" i="2"/>
  <c r="B696" i="2"/>
  <c r="D696" i="2"/>
  <c r="A697" i="2"/>
  <c r="B697" i="2"/>
  <c r="D697" i="2"/>
  <c r="A698" i="2"/>
  <c r="B698" i="2"/>
  <c r="D698" i="2"/>
  <c r="A699" i="2"/>
  <c r="B699" i="2"/>
  <c r="D699" i="2"/>
  <c r="A700" i="2"/>
  <c r="B700" i="2"/>
  <c r="D700" i="2"/>
  <c r="A701" i="2"/>
  <c r="B701" i="2"/>
  <c r="D701" i="2"/>
  <c r="A702" i="2"/>
  <c r="B702" i="2"/>
  <c r="D702" i="2"/>
  <c r="A703" i="2"/>
  <c r="B703" i="2"/>
  <c r="D703" i="2"/>
  <c r="A704" i="2"/>
  <c r="B704" i="2"/>
  <c r="D704" i="2"/>
  <c r="A705" i="2"/>
  <c r="B705" i="2"/>
  <c r="D705" i="2"/>
  <c r="A706" i="2"/>
  <c r="B706" i="2"/>
  <c r="D706" i="2"/>
  <c r="A707" i="2"/>
  <c r="B707" i="2"/>
  <c r="D707" i="2"/>
  <c r="A708" i="2"/>
  <c r="B708" i="2"/>
  <c r="D708" i="2"/>
  <c r="A709" i="2"/>
  <c r="B709" i="2"/>
  <c r="D709" i="2"/>
  <c r="A710" i="2"/>
  <c r="B710" i="2"/>
  <c r="D710" i="2"/>
  <c r="A711" i="2"/>
  <c r="B711" i="2"/>
  <c r="D711" i="2"/>
  <c r="A712" i="2"/>
  <c r="B712" i="2"/>
  <c r="D712" i="2"/>
  <c r="A713" i="2"/>
  <c r="B713" i="2"/>
  <c r="D713" i="2"/>
  <c r="A714" i="2"/>
  <c r="B714" i="2"/>
  <c r="D714" i="2"/>
  <c r="A715" i="2"/>
  <c r="B715" i="2"/>
  <c r="D715" i="2"/>
  <c r="A716" i="2"/>
  <c r="B716" i="2"/>
  <c r="D716" i="2"/>
  <c r="A717" i="2"/>
  <c r="B717" i="2"/>
  <c r="D717" i="2"/>
  <c r="A718" i="2"/>
  <c r="B718" i="2"/>
  <c r="D718" i="2"/>
  <c r="A719" i="2"/>
  <c r="B719" i="2"/>
  <c r="D719" i="2"/>
  <c r="A720" i="2"/>
  <c r="B720" i="2"/>
  <c r="D720" i="2"/>
  <c r="A721" i="2"/>
  <c r="B721" i="2"/>
  <c r="D721" i="2"/>
  <c r="A722" i="2"/>
  <c r="B722" i="2"/>
  <c r="D722" i="2"/>
  <c r="A723" i="2"/>
  <c r="B723" i="2"/>
  <c r="D723" i="2"/>
  <c r="A724" i="2"/>
  <c r="B724" i="2"/>
  <c r="D724" i="2"/>
  <c r="A725" i="2"/>
  <c r="B725" i="2"/>
  <c r="D725" i="2"/>
  <c r="A726" i="2"/>
  <c r="B726" i="2"/>
  <c r="D726" i="2"/>
  <c r="A727" i="2"/>
  <c r="B727" i="2"/>
  <c r="D727" i="2"/>
  <c r="A728" i="2"/>
  <c r="B728" i="2"/>
  <c r="D728" i="2"/>
  <c r="A729" i="2"/>
  <c r="B729" i="2"/>
  <c r="D729" i="2"/>
  <c r="A730" i="2"/>
  <c r="B730" i="2"/>
  <c r="D730" i="2"/>
  <c r="A731" i="2"/>
  <c r="B731" i="2"/>
  <c r="D731" i="2"/>
  <c r="A732" i="2"/>
  <c r="B732" i="2"/>
  <c r="D732" i="2"/>
  <c r="A733" i="2"/>
  <c r="B733" i="2"/>
  <c r="D733" i="2"/>
  <c r="A734" i="2"/>
  <c r="B734" i="2"/>
  <c r="D734" i="2"/>
  <c r="A735" i="2"/>
  <c r="B735" i="2"/>
  <c r="D735" i="2"/>
  <c r="A736" i="2"/>
  <c r="B736" i="2"/>
  <c r="D736" i="2"/>
  <c r="A737" i="2"/>
  <c r="B737" i="2"/>
  <c r="D737" i="2"/>
  <c r="A738" i="2"/>
  <c r="B738" i="2"/>
  <c r="D738" i="2"/>
  <c r="A739" i="2"/>
  <c r="B739" i="2"/>
  <c r="D739" i="2"/>
  <c r="A740" i="2"/>
  <c r="B740" i="2"/>
  <c r="D740" i="2"/>
  <c r="A741" i="2"/>
  <c r="B741" i="2"/>
  <c r="D741" i="2"/>
  <c r="A742" i="2"/>
  <c r="B742" i="2"/>
  <c r="D742" i="2"/>
  <c r="A743" i="2"/>
  <c r="B743" i="2"/>
  <c r="D743" i="2"/>
  <c r="A744" i="2"/>
  <c r="B744" i="2"/>
  <c r="D744" i="2"/>
  <c r="A745" i="2"/>
  <c r="B745" i="2"/>
  <c r="D745" i="2"/>
  <c r="A746" i="2"/>
  <c r="B746" i="2"/>
  <c r="D746" i="2"/>
  <c r="A747" i="2"/>
  <c r="B747" i="2"/>
  <c r="D747" i="2"/>
  <c r="A748" i="2"/>
  <c r="B748" i="2"/>
  <c r="D748" i="2"/>
  <c r="A749" i="2"/>
  <c r="B749" i="2"/>
  <c r="D749" i="2"/>
  <c r="A750" i="2"/>
  <c r="B750" i="2"/>
  <c r="D750" i="2"/>
  <c r="A751" i="2"/>
  <c r="B751" i="2"/>
  <c r="D751" i="2"/>
  <c r="A752" i="2"/>
  <c r="B752" i="2"/>
  <c r="D752" i="2"/>
  <c r="A753" i="2"/>
  <c r="B753" i="2"/>
  <c r="D753" i="2"/>
  <c r="A754" i="2"/>
  <c r="B754" i="2"/>
  <c r="D754" i="2"/>
  <c r="A755" i="2"/>
  <c r="B755" i="2"/>
  <c r="D755" i="2"/>
  <c r="A756" i="2"/>
  <c r="B756" i="2"/>
  <c r="D756" i="2"/>
  <c r="A757" i="2"/>
  <c r="B757" i="2"/>
  <c r="D757" i="2"/>
  <c r="A758" i="2"/>
  <c r="B758" i="2"/>
  <c r="D758" i="2"/>
  <c r="A759" i="2"/>
  <c r="B759" i="2"/>
  <c r="D759" i="2"/>
  <c r="A760" i="2"/>
  <c r="B760" i="2"/>
  <c r="D760" i="2"/>
  <c r="A761" i="2"/>
  <c r="B761" i="2"/>
  <c r="D761" i="2"/>
  <c r="A762" i="2"/>
  <c r="B762" i="2"/>
  <c r="D762" i="2"/>
  <c r="A763" i="2"/>
  <c r="B763" i="2"/>
  <c r="D763" i="2"/>
  <c r="A764" i="2"/>
  <c r="B764" i="2"/>
  <c r="D764" i="2"/>
  <c r="A765" i="2"/>
  <c r="B765" i="2"/>
  <c r="D765" i="2"/>
  <c r="A766" i="2"/>
  <c r="B766" i="2"/>
  <c r="D766" i="2"/>
  <c r="A767" i="2"/>
  <c r="B767" i="2"/>
  <c r="D767" i="2"/>
  <c r="A768" i="2"/>
  <c r="B768" i="2"/>
  <c r="D768" i="2"/>
  <c r="A769" i="2"/>
  <c r="B769" i="2"/>
  <c r="D769" i="2"/>
  <c r="A770" i="2"/>
  <c r="B770" i="2"/>
  <c r="D770" i="2"/>
  <c r="A771" i="2"/>
  <c r="B771" i="2"/>
  <c r="D771" i="2"/>
  <c r="A772" i="2"/>
  <c r="B772" i="2"/>
  <c r="D772" i="2"/>
  <c r="A773" i="2"/>
  <c r="B773" i="2"/>
  <c r="D773" i="2"/>
  <c r="A774" i="2"/>
  <c r="B774" i="2"/>
  <c r="D774" i="2"/>
  <c r="A775" i="2"/>
  <c r="B775" i="2"/>
  <c r="D775" i="2"/>
  <c r="A776" i="2"/>
  <c r="B776" i="2"/>
  <c r="D776" i="2"/>
  <c r="A777" i="2"/>
  <c r="B777" i="2"/>
  <c r="D777" i="2"/>
  <c r="A778" i="2"/>
  <c r="B778" i="2"/>
  <c r="D778" i="2"/>
  <c r="A779" i="2"/>
  <c r="B779" i="2"/>
  <c r="D779" i="2"/>
  <c r="A780" i="2"/>
  <c r="B780" i="2"/>
  <c r="D780" i="2"/>
  <c r="A781" i="2"/>
  <c r="B781" i="2"/>
  <c r="D781" i="2"/>
  <c r="A782" i="2"/>
  <c r="B782" i="2"/>
  <c r="D782" i="2"/>
  <c r="A783" i="2"/>
  <c r="B783" i="2"/>
  <c r="D783" i="2"/>
  <c r="A784" i="2"/>
  <c r="B784" i="2"/>
  <c r="D784" i="2"/>
  <c r="A785" i="2"/>
  <c r="B785" i="2"/>
  <c r="D785" i="2"/>
  <c r="A786" i="2"/>
  <c r="B786" i="2"/>
  <c r="D786" i="2"/>
  <c r="A787" i="2"/>
  <c r="B787" i="2"/>
  <c r="D787" i="2"/>
  <c r="A788" i="2"/>
  <c r="B788" i="2"/>
  <c r="D788" i="2"/>
  <c r="A789" i="2"/>
  <c r="B789" i="2"/>
  <c r="D789" i="2"/>
  <c r="A790" i="2"/>
  <c r="B790" i="2"/>
  <c r="D790" i="2"/>
  <c r="A791" i="2"/>
  <c r="B791" i="2"/>
  <c r="D791" i="2"/>
  <c r="A792" i="2"/>
  <c r="B792" i="2"/>
  <c r="D792" i="2"/>
  <c r="A793" i="2"/>
  <c r="B793" i="2"/>
  <c r="D793" i="2"/>
  <c r="A794" i="2"/>
  <c r="B794" i="2"/>
  <c r="D794" i="2"/>
  <c r="A795" i="2"/>
  <c r="B795" i="2"/>
  <c r="D795" i="2"/>
  <c r="A796" i="2"/>
  <c r="B796" i="2"/>
  <c r="D796" i="2"/>
  <c r="A797" i="2"/>
  <c r="B797" i="2"/>
  <c r="D797" i="2"/>
  <c r="A798" i="2"/>
  <c r="B798" i="2"/>
  <c r="D798" i="2"/>
  <c r="A799" i="2"/>
  <c r="B799" i="2"/>
  <c r="D799" i="2"/>
  <c r="A800" i="2"/>
  <c r="B800" i="2"/>
  <c r="D800" i="2"/>
  <c r="A801" i="2"/>
  <c r="B801" i="2"/>
  <c r="D801" i="2"/>
  <c r="A802" i="2"/>
  <c r="B802" i="2"/>
  <c r="D802" i="2"/>
  <c r="A803" i="2"/>
  <c r="B803" i="2"/>
  <c r="D803" i="2"/>
  <c r="A804" i="2"/>
  <c r="B804" i="2"/>
  <c r="D804" i="2"/>
  <c r="A805" i="2"/>
  <c r="B805" i="2"/>
  <c r="D805" i="2"/>
  <c r="A806" i="2"/>
  <c r="B806" i="2"/>
  <c r="D806" i="2"/>
  <c r="A807" i="2"/>
  <c r="B807" i="2"/>
  <c r="D807" i="2"/>
  <c r="A808" i="2"/>
  <c r="B808" i="2"/>
  <c r="D808" i="2"/>
  <c r="A809" i="2"/>
  <c r="B809" i="2"/>
  <c r="D809" i="2"/>
  <c r="A810" i="2"/>
  <c r="B810" i="2"/>
  <c r="D810" i="2"/>
  <c r="A811" i="2"/>
  <c r="B811" i="2"/>
  <c r="D811" i="2"/>
  <c r="A812" i="2"/>
  <c r="B812" i="2"/>
  <c r="D812" i="2"/>
  <c r="A813" i="2"/>
  <c r="B813" i="2"/>
  <c r="D813" i="2"/>
  <c r="A814" i="2"/>
  <c r="B814" i="2"/>
  <c r="D814" i="2"/>
  <c r="A815" i="2"/>
  <c r="B815" i="2"/>
  <c r="D815" i="2"/>
  <c r="A816" i="2"/>
  <c r="B816" i="2"/>
  <c r="D816" i="2"/>
  <c r="A817" i="2"/>
  <c r="B817" i="2"/>
  <c r="D817" i="2"/>
  <c r="A818" i="2"/>
  <c r="B818" i="2"/>
  <c r="D818" i="2"/>
  <c r="A819" i="2"/>
  <c r="B819" i="2"/>
  <c r="D819" i="2"/>
  <c r="A820" i="2"/>
  <c r="B820" i="2"/>
  <c r="D820" i="2"/>
  <c r="A821" i="2"/>
  <c r="B821" i="2"/>
  <c r="D821" i="2"/>
  <c r="A822" i="2"/>
  <c r="B822" i="2"/>
  <c r="D822" i="2"/>
  <c r="A823" i="2"/>
  <c r="B823" i="2"/>
  <c r="D823" i="2"/>
  <c r="A824" i="2"/>
  <c r="B824" i="2"/>
  <c r="D824" i="2"/>
  <c r="A825" i="2"/>
  <c r="B825" i="2"/>
  <c r="D825" i="2"/>
  <c r="A826" i="2"/>
  <c r="B826" i="2"/>
  <c r="D826" i="2"/>
  <c r="A827" i="2"/>
  <c r="B827" i="2"/>
  <c r="D827" i="2"/>
  <c r="A828" i="2"/>
  <c r="B828" i="2"/>
  <c r="D828" i="2"/>
  <c r="A829" i="2"/>
  <c r="B829" i="2"/>
  <c r="D829" i="2"/>
  <c r="A830" i="2"/>
  <c r="B830" i="2"/>
  <c r="D830" i="2"/>
  <c r="A831" i="2"/>
  <c r="B831" i="2"/>
  <c r="D831" i="2"/>
  <c r="A832" i="2"/>
  <c r="B832" i="2"/>
  <c r="D832" i="2"/>
  <c r="A833" i="2"/>
  <c r="B833" i="2"/>
  <c r="D833" i="2"/>
  <c r="A834" i="2"/>
  <c r="B834" i="2"/>
  <c r="D834" i="2"/>
  <c r="A835" i="2"/>
  <c r="B835" i="2"/>
  <c r="D835" i="2"/>
  <c r="A836" i="2"/>
  <c r="B836" i="2"/>
  <c r="D836" i="2"/>
  <c r="A837" i="2"/>
  <c r="B837" i="2"/>
  <c r="D837" i="2"/>
  <c r="A838" i="2"/>
  <c r="B838" i="2"/>
  <c r="D838" i="2"/>
  <c r="A839" i="2"/>
  <c r="B839" i="2"/>
  <c r="D839" i="2"/>
  <c r="A840" i="2"/>
  <c r="B840" i="2"/>
  <c r="D840" i="2"/>
  <c r="A841" i="2"/>
  <c r="B841" i="2"/>
  <c r="D841" i="2"/>
  <c r="A842" i="2"/>
  <c r="B842" i="2"/>
  <c r="D842" i="2"/>
  <c r="A843" i="2"/>
  <c r="B843" i="2"/>
  <c r="D843" i="2"/>
  <c r="A844" i="2"/>
  <c r="B844" i="2"/>
  <c r="D844" i="2"/>
  <c r="A845" i="2"/>
  <c r="B845" i="2"/>
  <c r="D845" i="2"/>
  <c r="A846" i="2"/>
  <c r="B846" i="2"/>
  <c r="D846" i="2"/>
  <c r="A847" i="2"/>
  <c r="B847" i="2"/>
  <c r="D847" i="2"/>
  <c r="A848" i="2"/>
  <c r="B848" i="2"/>
  <c r="D848" i="2"/>
  <c r="A849" i="2"/>
  <c r="B849" i="2"/>
  <c r="D849" i="2"/>
  <c r="A850" i="2"/>
  <c r="B850" i="2"/>
  <c r="D850" i="2"/>
  <c r="A851" i="2"/>
  <c r="B851" i="2"/>
  <c r="D851" i="2"/>
  <c r="A852" i="2"/>
  <c r="B852" i="2"/>
  <c r="D852" i="2"/>
  <c r="A853" i="2"/>
  <c r="B853" i="2"/>
  <c r="D853" i="2"/>
  <c r="A854" i="2"/>
  <c r="B854" i="2"/>
  <c r="D854" i="2"/>
  <c r="A855" i="2"/>
  <c r="B855" i="2"/>
  <c r="D855" i="2"/>
  <c r="A856" i="2"/>
  <c r="B856" i="2"/>
  <c r="D856" i="2"/>
  <c r="A857" i="2"/>
  <c r="B857" i="2"/>
  <c r="D857" i="2"/>
  <c r="A858" i="2"/>
  <c r="B858" i="2"/>
  <c r="D858" i="2"/>
  <c r="A859" i="2"/>
  <c r="B859" i="2"/>
  <c r="D859" i="2"/>
  <c r="A860" i="2"/>
  <c r="B860" i="2"/>
  <c r="D860" i="2"/>
  <c r="A861" i="2"/>
  <c r="B861" i="2"/>
  <c r="D861" i="2"/>
  <c r="A862" i="2"/>
  <c r="B862" i="2"/>
  <c r="D862" i="2"/>
  <c r="A863" i="2"/>
  <c r="B863" i="2"/>
  <c r="D863" i="2"/>
  <c r="A864" i="2"/>
  <c r="B864" i="2"/>
  <c r="D864" i="2"/>
  <c r="A865" i="2"/>
  <c r="B865" i="2"/>
  <c r="D865" i="2"/>
  <c r="A866" i="2"/>
  <c r="B866" i="2"/>
  <c r="D866" i="2"/>
  <c r="A867" i="2"/>
  <c r="B867" i="2"/>
  <c r="D867" i="2"/>
  <c r="A868" i="2"/>
  <c r="B868" i="2"/>
  <c r="D868" i="2"/>
  <c r="A869" i="2"/>
  <c r="B869" i="2"/>
  <c r="D869" i="2"/>
  <c r="A870" i="2"/>
  <c r="B870" i="2"/>
  <c r="D870" i="2"/>
  <c r="A871" i="2"/>
  <c r="B871" i="2"/>
  <c r="D871" i="2"/>
  <c r="A872" i="2"/>
  <c r="B872" i="2"/>
  <c r="D872" i="2"/>
  <c r="A873" i="2"/>
  <c r="B873" i="2"/>
  <c r="D873" i="2"/>
  <c r="A874" i="2"/>
  <c r="B874" i="2"/>
  <c r="D874" i="2"/>
  <c r="A875" i="2"/>
  <c r="B875" i="2"/>
  <c r="D875" i="2"/>
  <c r="A876" i="2"/>
  <c r="B876" i="2"/>
  <c r="D876" i="2"/>
  <c r="A877" i="2"/>
  <c r="B877" i="2"/>
  <c r="D877" i="2"/>
  <c r="A878" i="2"/>
  <c r="B878" i="2"/>
  <c r="D878" i="2"/>
  <c r="A879" i="2"/>
  <c r="B879" i="2"/>
  <c r="D879" i="2"/>
  <c r="A880" i="2"/>
  <c r="B880" i="2"/>
  <c r="D880" i="2"/>
  <c r="A881" i="2"/>
  <c r="B881" i="2"/>
  <c r="D881" i="2"/>
  <c r="A882" i="2"/>
  <c r="B882" i="2"/>
  <c r="D882" i="2"/>
  <c r="A883" i="2"/>
  <c r="B883" i="2"/>
  <c r="D883" i="2"/>
  <c r="A884" i="2"/>
  <c r="B884" i="2"/>
  <c r="D884" i="2"/>
  <c r="A885" i="2"/>
  <c r="B885" i="2"/>
  <c r="D885" i="2"/>
  <c r="A886" i="2"/>
  <c r="B886" i="2"/>
  <c r="D886" i="2"/>
  <c r="A887" i="2"/>
  <c r="B887" i="2"/>
  <c r="D887" i="2"/>
  <c r="A888" i="2"/>
  <c r="B888" i="2"/>
  <c r="D888" i="2"/>
  <c r="A889" i="2"/>
  <c r="B889" i="2"/>
  <c r="D889" i="2"/>
  <c r="A890" i="2"/>
  <c r="B890" i="2"/>
  <c r="D890" i="2"/>
  <c r="A891" i="2"/>
  <c r="B891" i="2"/>
  <c r="D891" i="2"/>
  <c r="A892" i="2"/>
  <c r="B892" i="2"/>
  <c r="D892" i="2"/>
  <c r="A893" i="2"/>
  <c r="B893" i="2"/>
  <c r="D893" i="2"/>
  <c r="A894" i="2"/>
  <c r="B894" i="2"/>
  <c r="D894" i="2"/>
  <c r="A895" i="2"/>
  <c r="B895" i="2"/>
  <c r="D895" i="2"/>
  <c r="A896" i="2"/>
  <c r="B896" i="2"/>
  <c r="D896" i="2"/>
  <c r="A897" i="2"/>
  <c r="B897" i="2"/>
  <c r="D897" i="2"/>
  <c r="A898" i="2"/>
  <c r="B898" i="2"/>
  <c r="D898" i="2"/>
  <c r="A899" i="2"/>
  <c r="B899" i="2"/>
  <c r="D899" i="2"/>
  <c r="A900" i="2"/>
  <c r="B900" i="2"/>
  <c r="D900" i="2"/>
  <c r="A901" i="2"/>
  <c r="B901" i="2"/>
  <c r="D901" i="2"/>
  <c r="A902" i="2"/>
  <c r="B902" i="2"/>
  <c r="D902" i="2"/>
  <c r="A903" i="2"/>
  <c r="B903" i="2"/>
  <c r="D903" i="2"/>
  <c r="A904" i="2"/>
  <c r="B904" i="2"/>
  <c r="D904" i="2"/>
  <c r="A905" i="2"/>
  <c r="B905" i="2"/>
  <c r="D905" i="2"/>
  <c r="A906" i="2"/>
  <c r="B906" i="2"/>
  <c r="D906" i="2"/>
  <c r="A907" i="2"/>
  <c r="B907" i="2"/>
  <c r="D907" i="2"/>
  <c r="A908" i="2"/>
  <c r="B908" i="2"/>
  <c r="D908" i="2"/>
  <c r="A909" i="2"/>
  <c r="B909" i="2"/>
  <c r="D909" i="2"/>
  <c r="A910" i="2"/>
  <c r="B910" i="2"/>
  <c r="D910" i="2"/>
  <c r="A911" i="2"/>
  <c r="B911" i="2"/>
  <c r="D911" i="2"/>
  <c r="A912" i="2"/>
  <c r="B912" i="2"/>
  <c r="D912" i="2"/>
  <c r="A913" i="2"/>
  <c r="B913" i="2"/>
  <c r="D913" i="2"/>
  <c r="A914" i="2"/>
  <c r="B914" i="2"/>
  <c r="D914" i="2"/>
  <c r="A915" i="2"/>
  <c r="B915" i="2"/>
  <c r="D915" i="2"/>
  <c r="A916" i="2"/>
  <c r="B916" i="2"/>
  <c r="D916" i="2"/>
  <c r="A917" i="2"/>
  <c r="B917" i="2"/>
  <c r="D917" i="2"/>
  <c r="A918" i="2"/>
  <c r="B918" i="2"/>
  <c r="D918" i="2"/>
  <c r="A919" i="2"/>
  <c r="B919" i="2"/>
  <c r="D919" i="2"/>
  <c r="A920" i="2"/>
  <c r="B920" i="2"/>
  <c r="D920" i="2"/>
  <c r="A921" i="2"/>
  <c r="B921" i="2"/>
  <c r="D921" i="2"/>
  <c r="A922" i="2"/>
  <c r="B922" i="2"/>
  <c r="D922" i="2"/>
  <c r="A923" i="2"/>
  <c r="B923" i="2"/>
  <c r="D923" i="2"/>
  <c r="A924" i="2"/>
  <c r="B924" i="2"/>
  <c r="D924" i="2"/>
  <c r="A925" i="2"/>
  <c r="B925" i="2"/>
  <c r="D925" i="2"/>
  <c r="A926" i="2"/>
  <c r="B926" i="2"/>
  <c r="D926" i="2"/>
  <c r="A927" i="2"/>
  <c r="B927" i="2"/>
  <c r="D927" i="2"/>
  <c r="A928" i="2"/>
  <c r="B928" i="2"/>
  <c r="D928" i="2"/>
  <c r="A929" i="2"/>
  <c r="B929" i="2"/>
  <c r="D929" i="2"/>
  <c r="A930" i="2"/>
  <c r="B930" i="2"/>
  <c r="D930" i="2"/>
  <c r="A931" i="2"/>
  <c r="B931" i="2"/>
  <c r="D931" i="2"/>
  <c r="A932" i="2"/>
  <c r="B932" i="2"/>
  <c r="D932" i="2"/>
  <c r="A933" i="2"/>
  <c r="B933" i="2"/>
  <c r="D933" i="2"/>
  <c r="A934" i="2"/>
  <c r="B934" i="2"/>
  <c r="D934" i="2"/>
  <c r="A935" i="2"/>
  <c r="B935" i="2"/>
  <c r="D935" i="2"/>
  <c r="A936" i="2"/>
  <c r="B936" i="2"/>
  <c r="D936" i="2"/>
  <c r="A937" i="2"/>
  <c r="B937" i="2"/>
  <c r="D937" i="2"/>
  <c r="A938" i="2"/>
  <c r="B938" i="2"/>
  <c r="D938" i="2"/>
  <c r="A939" i="2"/>
  <c r="B939" i="2"/>
  <c r="D939" i="2"/>
  <c r="A940" i="2"/>
  <c r="B940" i="2"/>
  <c r="D940" i="2"/>
  <c r="A941" i="2"/>
  <c r="B941" i="2"/>
  <c r="D941" i="2"/>
  <c r="A942" i="2"/>
  <c r="B942" i="2"/>
  <c r="D942" i="2"/>
  <c r="A943" i="2"/>
  <c r="B943" i="2"/>
  <c r="D943" i="2"/>
  <c r="A944" i="2"/>
  <c r="B944" i="2"/>
  <c r="D944" i="2"/>
  <c r="A945" i="2"/>
  <c r="B945" i="2"/>
  <c r="D945" i="2"/>
  <c r="A946" i="2"/>
  <c r="B946" i="2"/>
  <c r="D946" i="2"/>
  <c r="A947" i="2"/>
  <c r="B947" i="2"/>
  <c r="D947" i="2"/>
  <c r="A948" i="2"/>
  <c r="B948" i="2"/>
  <c r="D948" i="2"/>
  <c r="A949" i="2"/>
  <c r="B949" i="2"/>
  <c r="D949" i="2"/>
  <c r="A950" i="2"/>
  <c r="B950" i="2"/>
  <c r="D950" i="2"/>
  <c r="A951" i="2"/>
  <c r="B951" i="2"/>
  <c r="D951" i="2"/>
  <c r="A952" i="2"/>
  <c r="B952" i="2"/>
  <c r="D952" i="2"/>
  <c r="A953" i="2"/>
  <c r="B953" i="2"/>
  <c r="D953" i="2"/>
  <c r="A954" i="2"/>
  <c r="B954" i="2"/>
  <c r="D954" i="2"/>
  <c r="A955" i="2"/>
  <c r="B955" i="2"/>
  <c r="D955" i="2"/>
  <c r="A956" i="2"/>
  <c r="B956" i="2"/>
  <c r="D956" i="2"/>
  <c r="A957" i="2"/>
  <c r="B957" i="2"/>
  <c r="D957" i="2"/>
  <c r="A958" i="2"/>
  <c r="B958" i="2"/>
  <c r="D958" i="2"/>
  <c r="A959" i="2"/>
  <c r="B959" i="2"/>
  <c r="D959" i="2"/>
  <c r="A960" i="2"/>
  <c r="B960" i="2"/>
  <c r="D960" i="2"/>
  <c r="A961" i="2"/>
  <c r="B961" i="2"/>
  <c r="D961" i="2"/>
  <c r="A962" i="2"/>
  <c r="B962" i="2"/>
  <c r="D962" i="2"/>
  <c r="A963" i="2"/>
  <c r="B963" i="2"/>
  <c r="D963" i="2"/>
  <c r="A964" i="2"/>
  <c r="B964" i="2"/>
  <c r="D964" i="2"/>
  <c r="A965" i="2"/>
  <c r="B965" i="2"/>
  <c r="D965" i="2"/>
  <c r="A966" i="2"/>
  <c r="B966" i="2"/>
  <c r="D966" i="2"/>
  <c r="A967" i="2"/>
  <c r="B967" i="2"/>
  <c r="D967" i="2"/>
  <c r="A968" i="2"/>
  <c r="B968" i="2"/>
  <c r="D968" i="2"/>
  <c r="A969" i="2"/>
  <c r="B969" i="2"/>
  <c r="D969" i="2"/>
  <c r="A970" i="2"/>
  <c r="B970" i="2"/>
  <c r="D970" i="2"/>
  <c r="A971" i="2"/>
  <c r="B971" i="2"/>
  <c r="D971" i="2"/>
  <c r="A972" i="2"/>
  <c r="B972" i="2"/>
  <c r="D972" i="2"/>
  <c r="A973" i="2"/>
  <c r="B973" i="2"/>
  <c r="D973" i="2"/>
  <c r="A974" i="2"/>
  <c r="B974" i="2"/>
  <c r="D974" i="2"/>
  <c r="A975" i="2"/>
  <c r="B975" i="2"/>
  <c r="D975" i="2"/>
  <c r="A976" i="2"/>
  <c r="B976" i="2"/>
  <c r="D976" i="2"/>
  <c r="A977" i="2"/>
  <c r="B977" i="2"/>
  <c r="D977" i="2"/>
  <c r="A978" i="2"/>
  <c r="B978" i="2"/>
  <c r="D978" i="2"/>
  <c r="A979" i="2"/>
  <c r="B979" i="2"/>
  <c r="D979" i="2"/>
  <c r="A980" i="2"/>
  <c r="B980" i="2"/>
  <c r="D980" i="2"/>
  <c r="A981" i="2"/>
  <c r="B981" i="2"/>
  <c r="D981" i="2"/>
  <c r="A982" i="2"/>
  <c r="B982" i="2"/>
  <c r="D982" i="2"/>
  <c r="A983" i="2"/>
  <c r="B983" i="2"/>
  <c r="D983" i="2"/>
  <c r="A984" i="2"/>
  <c r="B984" i="2"/>
  <c r="D984" i="2"/>
  <c r="A985" i="2"/>
  <c r="B985" i="2"/>
  <c r="D985" i="2"/>
  <c r="A986" i="2"/>
  <c r="B986" i="2"/>
  <c r="D986" i="2"/>
  <c r="A987" i="2"/>
  <c r="B987" i="2"/>
  <c r="D987" i="2"/>
  <c r="A988" i="2"/>
  <c r="B988" i="2"/>
  <c r="D988" i="2"/>
  <c r="A989" i="2"/>
  <c r="B989" i="2"/>
  <c r="D989" i="2"/>
  <c r="A990" i="2"/>
  <c r="B990" i="2"/>
  <c r="D990" i="2"/>
  <c r="A991" i="2"/>
  <c r="B991" i="2"/>
  <c r="D991" i="2"/>
  <c r="A992" i="2"/>
  <c r="B992" i="2"/>
  <c r="D992" i="2"/>
  <c r="A993" i="2"/>
  <c r="B993" i="2"/>
  <c r="D993" i="2"/>
  <c r="A994" i="2"/>
  <c r="B994" i="2"/>
  <c r="D994" i="2"/>
  <c r="A995" i="2"/>
  <c r="B995" i="2"/>
  <c r="D995" i="2"/>
  <c r="A996" i="2"/>
  <c r="B996" i="2"/>
  <c r="D996" i="2"/>
  <c r="A997" i="2"/>
  <c r="B997" i="2"/>
  <c r="D997" i="2"/>
  <c r="A998" i="2"/>
  <c r="B998" i="2"/>
  <c r="D998" i="2"/>
  <c r="A999" i="2"/>
  <c r="B999" i="2"/>
  <c r="D999" i="2"/>
  <c r="A1000" i="2"/>
  <c r="B1000" i="2"/>
  <c r="L1000" i="2" s="1"/>
  <c r="D1000" i="2"/>
  <c r="A1001" i="2"/>
  <c r="B1001" i="2"/>
  <c r="L1001" i="2" s="1"/>
  <c r="D1001" i="2"/>
  <c r="A1002" i="2"/>
  <c r="B1002" i="2"/>
  <c r="L1002" i="2" s="1"/>
  <c r="D1002" i="2"/>
  <c r="A1003" i="2"/>
  <c r="B1003" i="2"/>
  <c r="L1003" i="2" s="1"/>
  <c r="D1003" i="2"/>
  <c r="A1004" i="2"/>
  <c r="B1004" i="2"/>
  <c r="L1004" i="2" s="1"/>
  <c r="D1004" i="2"/>
  <c r="A1005" i="2"/>
  <c r="B1005" i="2"/>
  <c r="L1005" i="2" s="1"/>
  <c r="D1005" i="2"/>
  <c r="D3" i="2"/>
  <c r="D4" i="2"/>
  <c r="D5" i="2"/>
  <c r="D6" i="2"/>
  <c r="D7" i="2"/>
  <c r="D2" i="2"/>
  <c r="A2" i="2"/>
  <c r="A3" i="2"/>
  <c r="A4" i="2"/>
  <c r="A5" i="2"/>
  <c r="A6" i="2"/>
  <c r="A7" i="2"/>
  <c r="B3" i="2"/>
  <c r="B4" i="2"/>
  <c r="B5" i="2"/>
  <c r="B6" i="2"/>
  <c r="B7" i="2"/>
  <c r="B2" i="2"/>
  <c r="H992" i="2" l="1"/>
  <c r="F992" i="2"/>
  <c r="H980" i="2"/>
  <c r="F980" i="2"/>
  <c r="H960" i="2"/>
  <c r="F960" i="2"/>
  <c r="H908" i="2"/>
  <c r="F908" i="2"/>
  <c r="H804" i="2"/>
  <c r="F804" i="2"/>
  <c r="H764" i="2"/>
  <c r="F764" i="2"/>
  <c r="H760" i="2"/>
  <c r="F760" i="2"/>
  <c r="H724" i="2"/>
  <c r="F724" i="2"/>
  <c r="H7" i="2"/>
  <c r="F7" i="2"/>
  <c r="H3" i="2"/>
  <c r="F3" i="2"/>
  <c r="H1002" i="2"/>
  <c r="F1002" i="2"/>
  <c r="H998" i="2"/>
  <c r="F998" i="2"/>
  <c r="H994" i="2"/>
  <c r="F994" i="2"/>
  <c r="H990" i="2"/>
  <c r="F990" i="2"/>
  <c r="H986" i="2"/>
  <c r="F986" i="2"/>
  <c r="H982" i="2"/>
  <c r="F982" i="2"/>
  <c r="H978" i="2"/>
  <c r="F978" i="2"/>
  <c r="H974" i="2"/>
  <c r="F974" i="2"/>
  <c r="H970" i="2"/>
  <c r="F970" i="2"/>
  <c r="H966" i="2"/>
  <c r="F966" i="2"/>
  <c r="H962" i="2"/>
  <c r="F962" i="2"/>
  <c r="H958" i="2"/>
  <c r="F958" i="2"/>
  <c r="H954" i="2"/>
  <c r="F954" i="2"/>
  <c r="H950" i="2"/>
  <c r="F950" i="2"/>
  <c r="H946" i="2"/>
  <c r="F946" i="2"/>
  <c r="H942" i="2"/>
  <c r="F942" i="2"/>
  <c r="H938" i="2"/>
  <c r="F938" i="2"/>
  <c r="H934" i="2"/>
  <c r="F934" i="2"/>
  <c r="H930" i="2"/>
  <c r="F930" i="2"/>
  <c r="H926" i="2"/>
  <c r="F926" i="2"/>
  <c r="H922" i="2"/>
  <c r="F922" i="2"/>
  <c r="H918" i="2"/>
  <c r="F918" i="2"/>
  <c r="H914" i="2"/>
  <c r="F914" i="2"/>
  <c r="H910" i="2"/>
  <c r="F910" i="2"/>
  <c r="H906" i="2"/>
  <c r="F906" i="2"/>
  <c r="H902" i="2"/>
  <c r="F902" i="2"/>
  <c r="H898" i="2"/>
  <c r="F898" i="2"/>
  <c r="H894" i="2"/>
  <c r="F894" i="2"/>
  <c r="H890" i="2"/>
  <c r="F890" i="2"/>
  <c r="H886" i="2"/>
  <c r="F886" i="2"/>
  <c r="H882" i="2"/>
  <c r="F882" i="2"/>
  <c r="H878" i="2"/>
  <c r="F878" i="2"/>
  <c r="H874" i="2"/>
  <c r="F874" i="2"/>
  <c r="H870" i="2"/>
  <c r="F870" i="2"/>
  <c r="H866" i="2"/>
  <c r="F866" i="2"/>
  <c r="H862" i="2"/>
  <c r="F862" i="2"/>
  <c r="H858" i="2"/>
  <c r="F858" i="2"/>
  <c r="H854" i="2"/>
  <c r="F854" i="2"/>
  <c r="H850" i="2"/>
  <c r="F850" i="2"/>
  <c r="H846" i="2"/>
  <c r="F846" i="2"/>
  <c r="H842" i="2"/>
  <c r="F842" i="2"/>
  <c r="H838" i="2"/>
  <c r="F838" i="2"/>
  <c r="H834" i="2"/>
  <c r="F834" i="2"/>
  <c r="H830" i="2"/>
  <c r="F830" i="2"/>
  <c r="H826" i="2"/>
  <c r="F826" i="2"/>
  <c r="H822" i="2"/>
  <c r="F822" i="2"/>
  <c r="H818" i="2"/>
  <c r="F818" i="2"/>
  <c r="H814" i="2"/>
  <c r="F814" i="2"/>
  <c r="H810" i="2"/>
  <c r="F810" i="2"/>
  <c r="H806" i="2"/>
  <c r="F806" i="2"/>
  <c r="H802" i="2"/>
  <c r="F802" i="2"/>
  <c r="H798" i="2"/>
  <c r="F798" i="2"/>
  <c r="H794" i="2"/>
  <c r="F794" i="2"/>
  <c r="H790" i="2"/>
  <c r="F790" i="2"/>
  <c r="H786" i="2"/>
  <c r="F786" i="2"/>
  <c r="H782" i="2"/>
  <c r="F782" i="2"/>
  <c r="H778" i="2"/>
  <c r="F778" i="2"/>
  <c r="H774" i="2"/>
  <c r="F774" i="2"/>
  <c r="H770" i="2"/>
  <c r="F770" i="2"/>
  <c r="H766" i="2"/>
  <c r="F766" i="2"/>
  <c r="H762" i="2"/>
  <c r="F762" i="2"/>
  <c r="H758" i="2"/>
  <c r="F758" i="2"/>
  <c r="H754" i="2"/>
  <c r="F754" i="2"/>
  <c r="H750" i="2"/>
  <c r="F750" i="2"/>
  <c r="H746" i="2"/>
  <c r="F746" i="2"/>
  <c r="H742" i="2"/>
  <c r="F742" i="2"/>
  <c r="H738" i="2"/>
  <c r="F738" i="2"/>
  <c r="H734" i="2"/>
  <c r="F734" i="2"/>
  <c r="H730" i="2"/>
  <c r="F730" i="2"/>
  <c r="H726" i="2"/>
  <c r="F726" i="2"/>
  <c r="H722" i="2"/>
  <c r="F722" i="2"/>
  <c r="H718" i="2"/>
  <c r="F718" i="2"/>
  <c r="H714" i="2"/>
  <c r="F714" i="2"/>
  <c r="H710" i="2"/>
  <c r="F710" i="2"/>
  <c r="H706" i="2"/>
  <c r="F706" i="2"/>
  <c r="H702" i="2"/>
  <c r="F702" i="2"/>
  <c r="H698" i="2"/>
  <c r="F698" i="2"/>
  <c r="H694" i="2"/>
  <c r="F694" i="2"/>
  <c r="H690" i="2"/>
  <c r="F690" i="2"/>
  <c r="H686" i="2"/>
  <c r="F686" i="2"/>
  <c r="H682" i="2"/>
  <c r="F682" i="2"/>
  <c r="H678" i="2"/>
  <c r="F678" i="2"/>
  <c r="H674" i="2"/>
  <c r="F674" i="2"/>
  <c r="H670" i="2"/>
  <c r="F670" i="2"/>
  <c r="H666" i="2"/>
  <c r="F666" i="2"/>
  <c r="H662" i="2"/>
  <c r="F662" i="2"/>
  <c r="H658" i="2"/>
  <c r="F658" i="2"/>
  <c r="H654" i="2"/>
  <c r="F654" i="2"/>
  <c r="H650" i="2"/>
  <c r="F650" i="2"/>
  <c r="H646" i="2"/>
  <c r="F646" i="2"/>
  <c r="H642" i="2"/>
  <c r="F642" i="2"/>
  <c r="H638" i="2"/>
  <c r="F638" i="2"/>
  <c r="H634" i="2"/>
  <c r="F634" i="2"/>
  <c r="H630" i="2"/>
  <c r="F630" i="2"/>
  <c r="H626" i="2"/>
  <c r="F626" i="2"/>
  <c r="H622" i="2"/>
  <c r="F622" i="2"/>
  <c r="H618" i="2"/>
  <c r="F618" i="2"/>
  <c r="H614" i="2"/>
  <c r="F614" i="2"/>
  <c r="H610" i="2"/>
  <c r="F610" i="2"/>
  <c r="H606" i="2"/>
  <c r="F606" i="2"/>
  <c r="H602" i="2"/>
  <c r="F602" i="2"/>
  <c r="H598" i="2"/>
  <c r="F598" i="2"/>
  <c r="H594" i="2"/>
  <c r="F594" i="2"/>
  <c r="H590" i="2"/>
  <c r="F590" i="2"/>
  <c r="H586" i="2"/>
  <c r="F586" i="2"/>
  <c r="H582" i="2"/>
  <c r="F582" i="2"/>
  <c r="H578" i="2"/>
  <c r="F578" i="2"/>
  <c r="H574" i="2"/>
  <c r="F574" i="2"/>
  <c r="H570" i="2"/>
  <c r="F570" i="2"/>
  <c r="H566" i="2"/>
  <c r="F566" i="2"/>
  <c r="H562" i="2"/>
  <c r="F562" i="2"/>
  <c r="H558" i="2"/>
  <c r="F558" i="2"/>
  <c r="H554" i="2"/>
  <c r="F554" i="2"/>
  <c r="H550" i="2"/>
  <c r="F550" i="2"/>
  <c r="H546" i="2"/>
  <c r="F546" i="2"/>
  <c r="H542" i="2"/>
  <c r="F542" i="2"/>
  <c r="H538" i="2"/>
  <c r="F538" i="2"/>
  <c r="H534" i="2"/>
  <c r="F534" i="2"/>
  <c r="H530" i="2"/>
  <c r="F530" i="2"/>
  <c r="H526" i="2"/>
  <c r="F526" i="2"/>
  <c r="H522" i="2"/>
  <c r="F522" i="2"/>
  <c r="H518" i="2"/>
  <c r="F518" i="2"/>
  <c r="H514" i="2"/>
  <c r="F514" i="2"/>
  <c r="H510" i="2"/>
  <c r="F510" i="2"/>
  <c r="H506" i="2"/>
  <c r="F506" i="2"/>
  <c r="H502" i="2"/>
  <c r="F502" i="2"/>
  <c r="H498" i="2"/>
  <c r="F498" i="2"/>
  <c r="H494" i="2"/>
  <c r="F494" i="2"/>
  <c r="H490" i="2"/>
  <c r="F490" i="2"/>
  <c r="H486" i="2"/>
  <c r="F486" i="2"/>
  <c r="H482" i="2"/>
  <c r="F482" i="2"/>
  <c r="H478" i="2"/>
  <c r="F478" i="2"/>
  <c r="H474" i="2"/>
  <c r="F474" i="2"/>
  <c r="H470" i="2"/>
  <c r="F470" i="2"/>
  <c r="H466" i="2"/>
  <c r="F466" i="2"/>
  <c r="H462" i="2"/>
  <c r="F462" i="2"/>
  <c r="H458" i="2"/>
  <c r="F458" i="2"/>
  <c r="H454" i="2"/>
  <c r="F454" i="2"/>
  <c r="H450" i="2"/>
  <c r="F450" i="2"/>
  <c r="H446" i="2"/>
  <c r="F446" i="2"/>
  <c r="H442" i="2"/>
  <c r="F442" i="2"/>
  <c r="H438" i="2"/>
  <c r="F438" i="2"/>
  <c r="H434" i="2"/>
  <c r="F434" i="2"/>
  <c r="H430" i="2"/>
  <c r="F430" i="2"/>
  <c r="H426" i="2"/>
  <c r="F426" i="2"/>
  <c r="H422" i="2"/>
  <c r="F422" i="2"/>
  <c r="H418" i="2"/>
  <c r="F418" i="2"/>
  <c r="H414" i="2"/>
  <c r="F414" i="2"/>
  <c r="H410" i="2"/>
  <c r="F410" i="2"/>
  <c r="H406" i="2"/>
  <c r="F406" i="2"/>
  <c r="H402" i="2"/>
  <c r="F402" i="2"/>
  <c r="H398" i="2"/>
  <c r="F398" i="2"/>
  <c r="H394" i="2"/>
  <c r="F394" i="2"/>
  <c r="H390" i="2"/>
  <c r="F390" i="2"/>
  <c r="H386" i="2"/>
  <c r="F386" i="2"/>
  <c r="H382" i="2"/>
  <c r="F382" i="2"/>
  <c r="H378" i="2"/>
  <c r="F378" i="2"/>
  <c r="H374" i="2"/>
  <c r="F374" i="2"/>
  <c r="H370" i="2"/>
  <c r="F370" i="2"/>
  <c r="H366" i="2"/>
  <c r="F366" i="2"/>
  <c r="H362" i="2"/>
  <c r="F362" i="2"/>
  <c r="H358" i="2"/>
  <c r="F358" i="2"/>
  <c r="H354" i="2"/>
  <c r="F354" i="2"/>
  <c r="H350" i="2"/>
  <c r="F350" i="2"/>
  <c r="H346" i="2"/>
  <c r="F346" i="2"/>
  <c r="H342" i="2"/>
  <c r="F342" i="2"/>
  <c r="H338" i="2"/>
  <c r="F338" i="2"/>
  <c r="H334" i="2"/>
  <c r="F334" i="2"/>
  <c r="H330" i="2"/>
  <c r="F330" i="2"/>
  <c r="H326" i="2"/>
  <c r="F326" i="2"/>
  <c r="H322" i="2"/>
  <c r="F322" i="2"/>
  <c r="H318" i="2"/>
  <c r="F318" i="2"/>
  <c r="H314" i="2"/>
  <c r="F314" i="2"/>
  <c r="H310" i="2"/>
  <c r="F310" i="2"/>
  <c r="H306" i="2"/>
  <c r="F306" i="2"/>
  <c r="H302" i="2"/>
  <c r="F302" i="2"/>
  <c r="H298" i="2"/>
  <c r="F298" i="2"/>
  <c r="H294" i="2"/>
  <c r="F294" i="2"/>
  <c r="H290" i="2"/>
  <c r="F290" i="2"/>
  <c r="H286" i="2"/>
  <c r="F286" i="2"/>
  <c r="H282" i="2"/>
  <c r="F282" i="2"/>
  <c r="H278" i="2"/>
  <c r="F278" i="2"/>
  <c r="H274" i="2"/>
  <c r="F274" i="2"/>
  <c r="H270" i="2"/>
  <c r="F270" i="2"/>
  <c r="H266" i="2"/>
  <c r="F266" i="2"/>
  <c r="H262" i="2"/>
  <c r="F262" i="2"/>
  <c r="H258" i="2"/>
  <c r="F258" i="2"/>
  <c r="H254" i="2"/>
  <c r="F254" i="2"/>
  <c r="H250" i="2"/>
  <c r="F250" i="2"/>
  <c r="H246" i="2"/>
  <c r="F246" i="2"/>
  <c r="H242" i="2"/>
  <c r="F242" i="2"/>
  <c r="H238" i="2"/>
  <c r="F238" i="2"/>
  <c r="H234" i="2"/>
  <c r="F234" i="2"/>
  <c r="H230" i="2"/>
  <c r="F230" i="2"/>
  <c r="H226" i="2"/>
  <c r="F226" i="2"/>
  <c r="H222" i="2"/>
  <c r="F222" i="2"/>
  <c r="H218" i="2"/>
  <c r="F218" i="2"/>
  <c r="H214" i="2"/>
  <c r="F214" i="2"/>
  <c r="H210" i="2"/>
  <c r="F210" i="2"/>
  <c r="H206" i="2"/>
  <c r="F206" i="2"/>
  <c r="H202" i="2"/>
  <c r="F202" i="2"/>
  <c r="H198" i="2"/>
  <c r="F198" i="2"/>
  <c r="H194" i="2"/>
  <c r="F194" i="2"/>
  <c r="H190" i="2"/>
  <c r="F190" i="2"/>
  <c r="H186" i="2"/>
  <c r="F186" i="2"/>
  <c r="H182" i="2"/>
  <c r="F182" i="2"/>
  <c r="H178" i="2"/>
  <c r="F178" i="2"/>
  <c r="H174" i="2"/>
  <c r="F174" i="2"/>
  <c r="H170" i="2"/>
  <c r="F170" i="2"/>
  <c r="H166" i="2"/>
  <c r="F166" i="2"/>
  <c r="H162" i="2"/>
  <c r="F162" i="2"/>
  <c r="H158" i="2"/>
  <c r="F158" i="2"/>
  <c r="H154" i="2"/>
  <c r="F154" i="2"/>
  <c r="H150" i="2"/>
  <c r="F150" i="2"/>
  <c r="H146" i="2"/>
  <c r="F146" i="2"/>
  <c r="H142" i="2"/>
  <c r="F142" i="2"/>
  <c r="H138" i="2"/>
  <c r="F138" i="2"/>
  <c r="H134" i="2"/>
  <c r="F134" i="2"/>
  <c r="H130" i="2"/>
  <c r="F130" i="2"/>
  <c r="H126" i="2"/>
  <c r="F126" i="2"/>
  <c r="H122" i="2"/>
  <c r="F122" i="2"/>
  <c r="H118" i="2"/>
  <c r="F118" i="2"/>
  <c r="H114" i="2"/>
  <c r="F114" i="2"/>
  <c r="H110" i="2"/>
  <c r="F110" i="2"/>
  <c r="H106" i="2"/>
  <c r="F106" i="2"/>
  <c r="H102" i="2"/>
  <c r="F102" i="2"/>
  <c r="H98" i="2"/>
  <c r="F98" i="2"/>
  <c r="H94" i="2"/>
  <c r="F94" i="2"/>
  <c r="H90" i="2"/>
  <c r="F90" i="2"/>
  <c r="H86" i="2"/>
  <c r="F86" i="2"/>
  <c r="H82" i="2"/>
  <c r="F82" i="2"/>
  <c r="H78" i="2"/>
  <c r="F78" i="2"/>
  <c r="H74" i="2"/>
  <c r="F74" i="2"/>
  <c r="H70" i="2"/>
  <c r="F70" i="2"/>
  <c r="H66" i="2"/>
  <c r="F66" i="2"/>
  <c r="H62" i="2"/>
  <c r="F62" i="2"/>
  <c r="H58" i="2"/>
  <c r="F58" i="2"/>
  <c r="H54" i="2"/>
  <c r="F54" i="2"/>
  <c r="H50" i="2"/>
  <c r="F50" i="2"/>
  <c r="H46" i="2"/>
  <c r="F46" i="2"/>
  <c r="H42" i="2"/>
  <c r="F42" i="2"/>
  <c r="H38" i="2"/>
  <c r="F38" i="2"/>
  <c r="H34" i="2"/>
  <c r="F34" i="2"/>
  <c r="H30" i="2"/>
  <c r="F30" i="2"/>
  <c r="H26" i="2"/>
  <c r="F26" i="2"/>
  <c r="H22" i="2"/>
  <c r="F22" i="2"/>
  <c r="H18" i="2"/>
  <c r="F18" i="2"/>
  <c r="H14" i="2"/>
  <c r="F14" i="2"/>
  <c r="H10" i="2"/>
  <c r="F10" i="2"/>
  <c r="H988" i="2"/>
  <c r="F988" i="2"/>
  <c r="H972" i="2"/>
  <c r="F972" i="2"/>
  <c r="H956" i="2"/>
  <c r="F956" i="2"/>
  <c r="H952" i="2"/>
  <c r="F952" i="2"/>
  <c r="H6" i="2"/>
  <c r="F6" i="2"/>
  <c r="H1003" i="2"/>
  <c r="F1003" i="2"/>
  <c r="H999" i="2"/>
  <c r="F999" i="2"/>
  <c r="H995" i="2"/>
  <c r="F995" i="2"/>
  <c r="H991" i="2"/>
  <c r="F991" i="2"/>
  <c r="H987" i="2"/>
  <c r="F987" i="2"/>
  <c r="H983" i="2"/>
  <c r="F983" i="2"/>
  <c r="H979" i="2"/>
  <c r="F979" i="2"/>
  <c r="H975" i="2"/>
  <c r="F975" i="2"/>
  <c r="H971" i="2"/>
  <c r="F971" i="2"/>
  <c r="H967" i="2"/>
  <c r="F967" i="2"/>
  <c r="H963" i="2"/>
  <c r="F963" i="2"/>
  <c r="H959" i="2"/>
  <c r="F959" i="2"/>
  <c r="H955" i="2"/>
  <c r="F955" i="2"/>
  <c r="H951" i="2"/>
  <c r="F951" i="2"/>
  <c r="H947" i="2"/>
  <c r="F947" i="2"/>
  <c r="H943" i="2"/>
  <c r="F943" i="2"/>
  <c r="H939" i="2"/>
  <c r="F939" i="2"/>
  <c r="H935" i="2"/>
  <c r="F935" i="2"/>
  <c r="H931" i="2"/>
  <c r="F931" i="2"/>
  <c r="H927" i="2"/>
  <c r="F927" i="2"/>
  <c r="H923" i="2"/>
  <c r="F923" i="2"/>
  <c r="H919" i="2"/>
  <c r="F919" i="2"/>
  <c r="H915" i="2"/>
  <c r="F915" i="2"/>
  <c r="H911" i="2"/>
  <c r="F911" i="2"/>
  <c r="H907" i="2"/>
  <c r="F907" i="2"/>
  <c r="H903" i="2"/>
  <c r="F903" i="2"/>
  <c r="H899" i="2"/>
  <c r="F899" i="2"/>
  <c r="H895" i="2"/>
  <c r="F895" i="2"/>
  <c r="H891" i="2"/>
  <c r="F891" i="2"/>
  <c r="H887" i="2"/>
  <c r="F887" i="2"/>
  <c r="H883" i="2"/>
  <c r="F883" i="2"/>
  <c r="H879" i="2"/>
  <c r="F879" i="2"/>
  <c r="H875" i="2"/>
  <c r="F875" i="2"/>
  <c r="H871" i="2"/>
  <c r="F871" i="2"/>
  <c r="H867" i="2"/>
  <c r="F867" i="2"/>
  <c r="H863" i="2"/>
  <c r="F863" i="2"/>
  <c r="H859" i="2"/>
  <c r="F859" i="2"/>
  <c r="H855" i="2"/>
  <c r="F855" i="2"/>
  <c r="H851" i="2"/>
  <c r="F851" i="2"/>
  <c r="H847" i="2"/>
  <c r="F847" i="2"/>
  <c r="H843" i="2"/>
  <c r="F843" i="2"/>
  <c r="H839" i="2"/>
  <c r="F839" i="2"/>
  <c r="H835" i="2"/>
  <c r="F835" i="2"/>
  <c r="H831" i="2"/>
  <c r="F831" i="2"/>
  <c r="H827" i="2"/>
  <c r="F827" i="2"/>
  <c r="H823" i="2"/>
  <c r="F823" i="2"/>
  <c r="H819" i="2"/>
  <c r="F819" i="2"/>
  <c r="H815" i="2"/>
  <c r="F815" i="2"/>
  <c r="H811" i="2"/>
  <c r="F811" i="2"/>
  <c r="H807" i="2"/>
  <c r="F807" i="2"/>
  <c r="H803" i="2"/>
  <c r="F803" i="2"/>
  <c r="H799" i="2"/>
  <c r="F799" i="2"/>
  <c r="H795" i="2"/>
  <c r="F795" i="2"/>
  <c r="H791" i="2"/>
  <c r="F791" i="2"/>
  <c r="H787" i="2"/>
  <c r="F787" i="2"/>
  <c r="H783" i="2"/>
  <c r="F783" i="2"/>
  <c r="H779" i="2"/>
  <c r="F779" i="2"/>
  <c r="H775" i="2"/>
  <c r="F775" i="2"/>
  <c r="H771" i="2"/>
  <c r="F771" i="2"/>
  <c r="H767" i="2"/>
  <c r="F767" i="2"/>
  <c r="H763" i="2"/>
  <c r="F763" i="2"/>
  <c r="H759" i="2"/>
  <c r="F759" i="2"/>
  <c r="H755" i="2"/>
  <c r="F755" i="2"/>
  <c r="H751" i="2"/>
  <c r="F751" i="2"/>
  <c r="H747" i="2"/>
  <c r="F747" i="2"/>
  <c r="H743" i="2"/>
  <c r="F743" i="2"/>
  <c r="H739" i="2"/>
  <c r="F739" i="2"/>
  <c r="H735" i="2"/>
  <c r="F735" i="2"/>
  <c r="H731" i="2"/>
  <c r="F731" i="2"/>
  <c r="H727" i="2"/>
  <c r="F727" i="2"/>
  <c r="H723" i="2"/>
  <c r="F723" i="2"/>
  <c r="H719" i="2"/>
  <c r="F719" i="2"/>
  <c r="H715" i="2"/>
  <c r="F715" i="2"/>
  <c r="H711" i="2"/>
  <c r="F711" i="2"/>
  <c r="H707" i="2"/>
  <c r="F707" i="2"/>
  <c r="H703" i="2"/>
  <c r="F703" i="2"/>
  <c r="H699" i="2"/>
  <c r="F699" i="2"/>
  <c r="H695" i="2"/>
  <c r="F695" i="2"/>
  <c r="H691" i="2"/>
  <c r="F691" i="2"/>
  <c r="H687" i="2"/>
  <c r="F687" i="2"/>
  <c r="H683" i="2"/>
  <c r="F683" i="2"/>
  <c r="H679" i="2"/>
  <c r="F679" i="2"/>
  <c r="H675" i="2"/>
  <c r="F675" i="2"/>
  <c r="H671" i="2"/>
  <c r="F671" i="2"/>
  <c r="H667" i="2"/>
  <c r="F667" i="2"/>
  <c r="H663" i="2"/>
  <c r="F663" i="2"/>
  <c r="H659" i="2"/>
  <c r="F659" i="2"/>
  <c r="H655" i="2"/>
  <c r="F655" i="2"/>
  <c r="H651" i="2"/>
  <c r="F651" i="2"/>
  <c r="H647" i="2"/>
  <c r="F647" i="2"/>
  <c r="H643" i="2"/>
  <c r="F643" i="2"/>
  <c r="H639" i="2"/>
  <c r="F639" i="2"/>
  <c r="H635" i="2"/>
  <c r="F635" i="2"/>
  <c r="H631" i="2"/>
  <c r="F631" i="2"/>
  <c r="H627" i="2"/>
  <c r="F627" i="2"/>
  <c r="H623" i="2"/>
  <c r="F623" i="2"/>
  <c r="H619" i="2"/>
  <c r="F619" i="2"/>
  <c r="H615" i="2"/>
  <c r="F615" i="2"/>
  <c r="H611" i="2"/>
  <c r="F611" i="2"/>
  <c r="H607" i="2"/>
  <c r="F607" i="2"/>
  <c r="H603" i="2"/>
  <c r="F603" i="2"/>
  <c r="H599" i="2"/>
  <c r="F599" i="2"/>
  <c r="H595" i="2"/>
  <c r="F595" i="2"/>
  <c r="H591" i="2"/>
  <c r="F591" i="2"/>
  <c r="H587" i="2"/>
  <c r="F587" i="2"/>
  <c r="H583" i="2"/>
  <c r="F583" i="2"/>
  <c r="H579" i="2"/>
  <c r="F579" i="2"/>
  <c r="H575" i="2"/>
  <c r="F575" i="2"/>
  <c r="H571" i="2"/>
  <c r="F571" i="2"/>
  <c r="H567" i="2"/>
  <c r="F567" i="2"/>
  <c r="H563" i="2"/>
  <c r="F563" i="2"/>
  <c r="H559" i="2"/>
  <c r="F559" i="2"/>
  <c r="H555" i="2"/>
  <c r="F555" i="2"/>
  <c r="H551" i="2"/>
  <c r="F551" i="2"/>
  <c r="H547" i="2"/>
  <c r="F547" i="2"/>
  <c r="H543" i="2"/>
  <c r="F543" i="2"/>
  <c r="H539" i="2"/>
  <c r="F539" i="2"/>
  <c r="H535" i="2"/>
  <c r="F535" i="2"/>
  <c r="H531" i="2"/>
  <c r="F531" i="2"/>
  <c r="H527" i="2"/>
  <c r="F527" i="2"/>
  <c r="H523" i="2"/>
  <c r="F523" i="2"/>
  <c r="H519" i="2"/>
  <c r="F519" i="2"/>
  <c r="H515" i="2"/>
  <c r="F515" i="2"/>
  <c r="H511" i="2"/>
  <c r="F511" i="2"/>
  <c r="H507" i="2"/>
  <c r="F507" i="2"/>
  <c r="H503" i="2"/>
  <c r="F503" i="2"/>
  <c r="H499" i="2"/>
  <c r="F499" i="2"/>
  <c r="H495" i="2"/>
  <c r="F495" i="2"/>
  <c r="H491" i="2"/>
  <c r="F491" i="2"/>
  <c r="H487" i="2"/>
  <c r="F487" i="2"/>
  <c r="H483" i="2"/>
  <c r="F483" i="2"/>
  <c r="H479" i="2"/>
  <c r="F479" i="2"/>
  <c r="H475" i="2"/>
  <c r="F475" i="2"/>
  <c r="H471" i="2"/>
  <c r="F471" i="2"/>
  <c r="H467" i="2"/>
  <c r="F467" i="2"/>
  <c r="H463" i="2"/>
  <c r="F463" i="2"/>
  <c r="H459" i="2"/>
  <c r="F459" i="2"/>
  <c r="H455" i="2"/>
  <c r="F455" i="2"/>
  <c r="H451" i="2"/>
  <c r="F451" i="2"/>
  <c r="H447" i="2"/>
  <c r="F447" i="2"/>
  <c r="H443" i="2"/>
  <c r="F443" i="2"/>
  <c r="H439" i="2"/>
  <c r="F439" i="2"/>
  <c r="H435" i="2"/>
  <c r="F435" i="2"/>
  <c r="H431" i="2"/>
  <c r="F431" i="2"/>
  <c r="H427" i="2"/>
  <c r="F427" i="2"/>
  <c r="H423" i="2"/>
  <c r="F423" i="2"/>
  <c r="H419" i="2"/>
  <c r="F419" i="2"/>
  <c r="H415" i="2"/>
  <c r="F415" i="2"/>
  <c r="H411" i="2"/>
  <c r="F411" i="2"/>
  <c r="H407" i="2"/>
  <c r="F407" i="2"/>
  <c r="H403" i="2"/>
  <c r="F403" i="2"/>
  <c r="H399" i="2"/>
  <c r="F399" i="2"/>
  <c r="H395" i="2"/>
  <c r="F395" i="2"/>
  <c r="H391" i="2"/>
  <c r="F391" i="2"/>
  <c r="H387" i="2"/>
  <c r="F387" i="2"/>
  <c r="H383" i="2"/>
  <c r="F383" i="2"/>
  <c r="H379" i="2"/>
  <c r="F379" i="2"/>
  <c r="H375" i="2"/>
  <c r="F375" i="2"/>
  <c r="H371" i="2"/>
  <c r="F371" i="2"/>
  <c r="H367" i="2"/>
  <c r="F367" i="2"/>
  <c r="H363" i="2"/>
  <c r="F363" i="2"/>
  <c r="H359" i="2"/>
  <c r="F359" i="2"/>
  <c r="H355" i="2"/>
  <c r="F355" i="2"/>
  <c r="H351" i="2"/>
  <c r="F351" i="2"/>
  <c r="H347" i="2"/>
  <c r="F347" i="2"/>
  <c r="H343" i="2"/>
  <c r="F343" i="2"/>
  <c r="H339" i="2"/>
  <c r="F339" i="2"/>
  <c r="H335" i="2"/>
  <c r="F335" i="2"/>
  <c r="H331" i="2"/>
  <c r="F331" i="2"/>
  <c r="H327" i="2"/>
  <c r="F327" i="2"/>
  <c r="H323" i="2"/>
  <c r="F323" i="2"/>
  <c r="H319" i="2"/>
  <c r="F319" i="2"/>
  <c r="H315" i="2"/>
  <c r="F315" i="2"/>
  <c r="H311" i="2"/>
  <c r="F311" i="2"/>
  <c r="H307" i="2"/>
  <c r="F307" i="2"/>
  <c r="H303" i="2"/>
  <c r="F303" i="2"/>
  <c r="H299" i="2"/>
  <c r="F299" i="2"/>
  <c r="H295" i="2"/>
  <c r="F295" i="2"/>
  <c r="H291" i="2"/>
  <c r="F291" i="2"/>
  <c r="H287" i="2"/>
  <c r="F287" i="2"/>
  <c r="H283" i="2"/>
  <c r="F283" i="2"/>
  <c r="H279" i="2"/>
  <c r="F279" i="2"/>
  <c r="H275" i="2"/>
  <c r="F275" i="2"/>
  <c r="H271" i="2"/>
  <c r="F271" i="2"/>
  <c r="H267" i="2"/>
  <c r="F267" i="2"/>
  <c r="H263" i="2"/>
  <c r="F263" i="2"/>
  <c r="H259" i="2"/>
  <c r="F259" i="2"/>
  <c r="H255" i="2"/>
  <c r="F255" i="2"/>
  <c r="H251" i="2"/>
  <c r="F251" i="2"/>
  <c r="H247" i="2"/>
  <c r="F247" i="2"/>
  <c r="H243" i="2"/>
  <c r="F243" i="2"/>
  <c r="H239" i="2"/>
  <c r="F239" i="2"/>
  <c r="H235" i="2"/>
  <c r="F235" i="2"/>
  <c r="H231" i="2"/>
  <c r="F231" i="2"/>
  <c r="H227" i="2"/>
  <c r="F227" i="2"/>
  <c r="H223" i="2"/>
  <c r="F223" i="2"/>
  <c r="H219" i="2"/>
  <c r="F219" i="2"/>
  <c r="H215" i="2"/>
  <c r="F215" i="2"/>
  <c r="H211" i="2"/>
  <c r="F211" i="2"/>
  <c r="H207" i="2"/>
  <c r="F207" i="2"/>
  <c r="H203" i="2"/>
  <c r="F203" i="2"/>
  <c r="H199" i="2"/>
  <c r="F199" i="2"/>
  <c r="H195" i="2"/>
  <c r="F195" i="2"/>
  <c r="H191" i="2"/>
  <c r="F191" i="2"/>
  <c r="H187" i="2"/>
  <c r="F187" i="2"/>
  <c r="H183" i="2"/>
  <c r="F183" i="2"/>
  <c r="H179" i="2"/>
  <c r="F179" i="2"/>
  <c r="H175" i="2"/>
  <c r="F175" i="2"/>
  <c r="H171" i="2"/>
  <c r="F171" i="2"/>
  <c r="H167" i="2"/>
  <c r="F167" i="2"/>
  <c r="H163" i="2"/>
  <c r="F163" i="2"/>
  <c r="H159" i="2"/>
  <c r="F159" i="2"/>
  <c r="H155" i="2"/>
  <c r="F155" i="2"/>
  <c r="H151" i="2"/>
  <c r="F151" i="2"/>
  <c r="H147" i="2"/>
  <c r="F147" i="2"/>
  <c r="H143" i="2"/>
  <c r="F143" i="2"/>
  <c r="H139" i="2"/>
  <c r="F139" i="2"/>
  <c r="H135" i="2"/>
  <c r="F135" i="2"/>
  <c r="H131" i="2"/>
  <c r="F131" i="2"/>
  <c r="H127" i="2"/>
  <c r="F127" i="2"/>
  <c r="H123" i="2"/>
  <c r="F123" i="2"/>
  <c r="H119" i="2"/>
  <c r="F119" i="2"/>
  <c r="H115" i="2"/>
  <c r="F115" i="2"/>
  <c r="H111" i="2"/>
  <c r="F111" i="2"/>
  <c r="H107" i="2"/>
  <c r="F107" i="2"/>
  <c r="H103" i="2"/>
  <c r="F103" i="2"/>
  <c r="H99" i="2"/>
  <c r="F99" i="2"/>
  <c r="H95" i="2"/>
  <c r="F95" i="2"/>
  <c r="H91" i="2"/>
  <c r="F91" i="2"/>
  <c r="H87" i="2"/>
  <c r="F87" i="2"/>
  <c r="H83" i="2"/>
  <c r="F83" i="2"/>
  <c r="H79" i="2"/>
  <c r="F79" i="2"/>
  <c r="H75" i="2"/>
  <c r="F75" i="2"/>
  <c r="H71" i="2"/>
  <c r="F71" i="2"/>
  <c r="H67" i="2"/>
  <c r="F67" i="2"/>
  <c r="H63" i="2"/>
  <c r="F63" i="2"/>
  <c r="H59" i="2"/>
  <c r="F59" i="2"/>
  <c r="H55" i="2"/>
  <c r="F55" i="2"/>
  <c r="H51" i="2"/>
  <c r="F51" i="2"/>
  <c r="H47" i="2"/>
  <c r="F47" i="2"/>
  <c r="H43" i="2"/>
  <c r="F43" i="2"/>
  <c r="H39" i="2"/>
  <c r="F39" i="2"/>
  <c r="H35" i="2"/>
  <c r="F35" i="2"/>
  <c r="H31" i="2"/>
  <c r="F31" i="2"/>
  <c r="H27" i="2"/>
  <c r="F27" i="2"/>
  <c r="H23" i="2"/>
  <c r="F23" i="2"/>
  <c r="H19" i="2"/>
  <c r="F19" i="2"/>
  <c r="H15" i="2"/>
  <c r="F15" i="2"/>
  <c r="H11" i="2"/>
  <c r="F11" i="2"/>
  <c r="H1004" i="2"/>
  <c r="F1004" i="2"/>
  <c r="H1000" i="2"/>
  <c r="F1000" i="2"/>
  <c r="H984" i="2"/>
  <c r="F984" i="2"/>
  <c r="H968" i="2"/>
  <c r="F968" i="2"/>
  <c r="H924" i="2"/>
  <c r="F924" i="2"/>
  <c r="H920" i="2"/>
  <c r="F920" i="2"/>
  <c r="H884" i="2"/>
  <c r="F884" i="2"/>
  <c r="H880" i="2"/>
  <c r="F880" i="2"/>
  <c r="H876" i="2"/>
  <c r="F876" i="2"/>
  <c r="H872" i="2"/>
  <c r="F872" i="2"/>
  <c r="H868" i="2"/>
  <c r="F868" i="2"/>
  <c r="H864" i="2"/>
  <c r="F864" i="2"/>
  <c r="H860" i="2"/>
  <c r="F860" i="2"/>
  <c r="H856" i="2"/>
  <c r="F856" i="2"/>
  <c r="H852" i="2"/>
  <c r="F852" i="2"/>
  <c r="H848" i="2"/>
  <c r="F848" i="2"/>
  <c r="H844" i="2"/>
  <c r="F844" i="2"/>
  <c r="H840" i="2"/>
  <c r="F840" i="2"/>
  <c r="H836" i="2"/>
  <c r="F836" i="2"/>
  <c r="H832" i="2"/>
  <c r="F832" i="2"/>
  <c r="H828" i="2"/>
  <c r="F828" i="2"/>
  <c r="H824" i="2"/>
  <c r="F824" i="2"/>
  <c r="H820" i="2"/>
  <c r="F820" i="2"/>
  <c r="H816" i="2"/>
  <c r="F816" i="2"/>
  <c r="H812" i="2"/>
  <c r="F812" i="2"/>
  <c r="H808" i="2"/>
  <c r="F808" i="2"/>
  <c r="H720" i="2"/>
  <c r="F720" i="2"/>
  <c r="H712" i="2"/>
  <c r="F712" i="2"/>
  <c r="H708" i="2"/>
  <c r="F708" i="2"/>
  <c r="H704" i="2"/>
  <c r="F704" i="2"/>
  <c r="H700" i="2"/>
  <c r="F700" i="2"/>
  <c r="H696" i="2"/>
  <c r="F696" i="2"/>
  <c r="H692" i="2"/>
  <c r="F692" i="2"/>
  <c r="H688" i="2"/>
  <c r="F688" i="2"/>
  <c r="H684" i="2"/>
  <c r="F684" i="2"/>
  <c r="H680" i="2"/>
  <c r="F680" i="2"/>
  <c r="H676" i="2"/>
  <c r="F676" i="2"/>
  <c r="H672" i="2"/>
  <c r="F672" i="2"/>
  <c r="H668" i="2"/>
  <c r="F668" i="2"/>
  <c r="H664" i="2"/>
  <c r="F664" i="2"/>
  <c r="H660" i="2"/>
  <c r="F660" i="2"/>
  <c r="H656" i="2"/>
  <c r="F656" i="2"/>
  <c r="H652" i="2"/>
  <c r="F652" i="2"/>
  <c r="H648" i="2"/>
  <c r="F648" i="2"/>
  <c r="H644" i="2"/>
  <c r="F644" i="2"/>
  <c r="H640" i="2"/>
  <c r="F640" i="2"/>
  <c r="H636" i="2"/>
  <c r="F636" i="2"/>
  <c r="H632" i="2"/>
  <c r="F632" i="2"/>
  <c r="H628" i="2"/>
  <c r="F628" i="2"/>
  <c r="H624" i="2"/>
  <c r="F624" i="2"/>
  <c r="H620" i="2"/>
  <c r="F620" i="2"/>
  <c r="H616" i="2"/>
  <c r="F616" i="2"/>
  <c r="H612" i="2"/>
  <c r="F612" i="2"/>
  <c r="H608" i="2"/>
  <c r="F608" i="2"/>
  <c r="H604" i="2"/>
  <c r="F604" i="2"/>
  <c r="H600" i="2"/>
  <c r="F600" i="2"/>
  <c r="H596" i="2"/>
  <c r="F596" i="2"/>
  <c r="H592" i="2"/>
  <c r="F592" i="2"/>
  <c r="H588" i="2"/>
  <c r="F588" i="2"/>
  <c r="H584" i="2"/>
  <c r="F584" i="2"/>
  <c r="H580" i="2"/>
  <c r="F580" i="2"/>
  <c r="H576" i="2"/>
  <c r="F576" i="2"/>
  <c r="H572" i="2"/>
  <c r="F572" i="2"/>
  <c r="H568" i="2"/>
  <c r="F568" i="2"/>
  <c r="H564" i="2"/>
  <c r="F564" i="2"/>
  <c r="H560" i="2"/>
  <c r="F560" i="2"/>
  <c r="H556" i="2"/>
  <c r="F556" i="2"/>
  <c r="H552" i="2"/>
  <c r="F552" i="2"/>
  <c r="H548" i="2"/>
  <c r="F548" i="2"/>
  <c r="H544" i="2"/>
  <c r="F544" i="2"/>
  <c r="H540" i="2"/>
  <c r="F540" i="2"/>
  <c r="H536" i="2"/>
  <c r="F536" i="2"/>
  <c r="H532" i="2"/>
  <c r="F532" i="2"/>
  <c r="H528" i="2"/>
  <c r="F528" i="2"/>
  <c r="H524" i="2"/>
  <c r="F524" i="2"/>
  <c r="H520" i="2"/>
  <c r="F520" i="2"/>
  <c r="H516" i="2"/>
  <c r="F516" i="2"/>
  <c r="H512" i="2"/>
  <c r="F512" i="2"/>
  <c r="H508" i="2"/>
  <c r="F508" i="2"/>
  <c r="H504" i="2"/>
  <c r="F504" i="2"/>
  <c r="H500" i="2"/>
  <c r="F500" i="2"/>
  <c r="H496" i="2"/>
  <c r="F496" i="2"/>
  <c r="H492" i="2"/>
  <c r="F492" i="2"/>
  <c r="H488" i="2"/>
  <c r="F488" i="2"/>
  <c r="H484" i="2"/>
  <c r="F484" i="2"/>
  <c r="H480" i="2"/>
  <c r="F480" i="2"/>
  <c r="H476" i="2"/>
  <c r="F476" i="2"/>
  <c r="H472" i="2"/>
  <c r="F472" i="2"/>
  <c r="H468" i="2"/>
  <c r="F468" i="2"/>
  <c r="H464" i="2"/>
  <c r="F464" i="2"/>
  <c r="H460" i="2"/>
  <c r="F460" i="2"/>
  <c r="H456" i="2"/>
  <c r="F456" i="2"/>
  <c r="H452" i="2"/>
  <c r="F452" i="2"/>
  <c r="H448" i="2"/>
  <c r="F448" i="2"/>
  <c r="H444" i="2"/>
  <c r="F444" i="2"/>
  <c r="H440" i="2"/>
  <c r="F440" i="2"/>
  <c r="H436" i="2"/>
  <c r="F436" i="2"/>
  <c r="H432" i="2"/>
  <c r="F432" i="2"/>
  <c r="H428" i="2"/>
  <c r="F428" i="2"/>
  <c r="H424" i="2"/>
  <c r="F424" i="2"/>
  <c r="H420" i="2"/>
  <c r="F420" i="2"/>
  <c r="H416" i="2"/>
  <c r="F416" i="2"/>
  <c r="H412" i="2"/>
  <c r="F412" i="2"/>
  <c r="H408" i="2"/>
  <c r="F408" i="2"/>
  <c r="H404" i="2"/>
  <c r="F404" i="2"/>
  <c r="H400" i="2"/>
  <c r="F400" i="2"/>
  <c r="H396" i="2"/>
  <c r="F396" i="2"/>
  <c r="H392" i="2"/>
  <c r="F392" i="2"/>
  <c r="H388" i="2"/>
  <c r="F388" i="2"/>
  <c r="H384" i="2"/>
  <c r="F384" i="2"/>
  <c r="H380" i="2"/>
  <c r="F380" i="2"/>
  <c r="H376" i="2"/>
  <c r="F376" i="2"/>
  <c r="H372" i="2"/>
  <c r="F372" i="2"/>
  <c r="H368" i="2"/>
  <c r="F368" i="2"/>
  <c r="H364" i="2"/>
  <c r="F364" i="2"/>
  <c r="H360" i="2"/>
  <c r="F360" i="2"/>
  <c r="H356" i="2"/>
  <c r="F356" i="2"/>
  <c r="H352" i="2"/>
  <c r="F352" i="2"/>
  <c r="H348" i="2"/>
  <c r="F348" i="2"/>
  <c r="H344" i="2"/>
  <c r="F344" i="2"/>
  <c r="H340" i="2"/>
  <c r="F340" i="2"/>
  <c r="H336" i="2"/>
  <c r="F336" i="2"/>
  <c r="H332" i="2"/>
  <c r="F332" i="2"/>
  <c r="H328" i="2"/>
  <c r="F328" i="2"/>
  <c r="H324" i="2"/>
  <c r="F324" i="2"/>
  <c r="H320" i="2"/>
  <c r="F320" i="2"/>
  <c r="H316" i="2"/>
  <c r="F316" i="2"/>
  <c r="H312" i="2"/>
  <c r="F312" i="2"/>
  <c r="H308" i="2"/>
  <c r="F308" i="2"/>
  <c r="H304" i="2"/>
  <c r="F304" i="2"/>
  <c r="H300" i="2"/>
  <c r="F300" i="2"/>
  <c r="H296" i="2"/>
  <c r="F296" i="2"/>
  <c r="H292" i="2"/>
  <c r="F292" i="2"/>
  <c r="H288" i="2"/>
  <c r="F288" i="2"/>
  <c r="H284" i="2"/>
  <c r="F284" i="2"/>
  <c r="H280" i="2"/>
  <c r="F280" i="2"/>
  <c r="H276" i="2"/>
  <c r="F276" i="2"/>
  <c r="H272" i="2"/>
  <c r="F272" i="2"/>
  <c r="H268" i="2"/>
  <c r="F268" i="2"/>
  <c r="H264" i="2"/>
  <c r="F264" i="2"/>
  <c r="H260" i="2"/>
  <c r="F260" i="2"/>
  <c r="H256" i="2"/>
  <c r="F256" i="2"/>
  <c r="H252" i="2"/>
  <c r="F252" i="2"/>
  <c r="H248" i="2"/>
  <c r="F248" i="2"/>
  <c r="H244" i="2"/>
  <c r="F244" i="2"/>
  <c r="H240" i="2"/>
  <c r="F240" i="2"/>
  <c r="H236" i="2"/>
  <c r="F236" i="2"/>
  <c r="H232" i="2"/>
  <c r="F232" i="2"/>
  <c r="H228" i="2"/>
  <c r="F228" i="2"/>
  <c r="H224" i="2"/>
  <c r="F224" i="2"/>
  <c r="H220" i="2"/>
  <c r="F220" i="2"/>
  <c r="H216" i="2"/>
  <c r="F216" i="2"/>
  <c r="H212" i="2"/>
  <c r="F212" i="2"/>
  <c r="H208" i="2"/>
  <c r="F208" i="2"/>
  <c r="H204" i="2"/>
  <c r="F204" i="2"/>
  <c r="H200" i="2"/>
  <c r="F200" i="2"/>
  <c r="H196" i="2"/>
  <c r="F196" i="2"/>
  <c r="H192" i="2"/>
  <c r="F192" i="2"/>
  <c r="H188" i="2"/>
  <c r="F188" i="2"/>
  <c r="H184" i="2"/>
  <c r="F184" i="2"/>
  <c r="H180" i="2"/>
  <c r="F180" i="2"/>
  <c r="H176" i="2"/>
  <c r="F176" i="2"/>
  <c r="H172" i="2"/>
  <c r="F172" i="2"/>
  <c r="H168" i="2"/>
  <c r="F168" i="2"/>
  <c r="H164" i="2"/>
  <c r="F164" i="2"/>
  <c r="H160" i="2"/>
  <c r="F160" i="2"/>
  <c r="H156" i="2"/>
  <c r="F156" i="2"/>
  <c r="H152" i="2"/>
  <c r="F152" i="2"/>
  <c r="H148" i="2"/>
  <c r="F148" i="2"/>
  <c r="H144" i="2"/>
  <c r="F144" i="2"/>
  <c r="H140" i="2"/>
  <c r="F140" i="2"/>
  <c r="H136" i="2"/>
  <c r="F136" i="2"/>
  <c r="H132" i="2"/>
  <c r="F132" i="2"/>
  <c r="H128" i="2"/>
  <c r="F128" i="2"/>
  <c r="H124" i="2"/>
  <c r="F124" i="2"/>
  <c r="H120" i="2"/>
  <c r="F120" i="2"/>
  <c r="H116" i="2"/>
  <c r="F116" i="2"/>
  <c r="H112" i="2"/>
  <c r="F112" i="2"/>
  <c r="H108" i="2"/>
  <c r="F108" i="2"/>
  <c r="H104" i="2"/>
  <c r="F104" i="2"/>
  <c r="H100" i="2"/>
  <c r="F100" i="2"/>
  <c r="H96" i="2"/>
  <c r="F96" i="2"/>
  <c r="H92" i="2"/>
  <c r="F92" i="2"/>
  <c r="H88" i="2"/>
  <c r="F88" i="2"/>
  <c r="H84" i="2"/>
  <c r="F84" i="2"/>
  <c r="H80" i="2"/>
  <c r="F80" i="2"/>
  <c r="H76" i="2"/>
  <c r="F76" i="2"/>
  <c r="H72" i="2"/>
  <c r="F72" i="2"/>
  <c r="H68" i="2"/>
  <c r="F68" i="2"/>
  <c r="H64" i="2"/>
  <c r="F64" i="2"/>
  <c r="H60" i="2"/>
  <c r="F60" i="2"/>
  <c r="H56" i="2"/>
  <c r="F56" i="2"/>
  <c r="H52" i="2"/>
  <c r="F52" i="2"/>
  <c r="H48" i="2"/>
  <c r="F48" i="2"/>
  <c r="H44" i="2"/>
  <c r="F44" i="2"/>
  <c r="H40" i="2"/>
  <c r="F40" i="2"/>
  <c r="H36" i="2"/>
  <c r="F36" i="2"/>
  <c r="H32" i="2"/>
  <c r="F32" i="2"/>
  <c r="H28" i="2"/>
  <c r="F28" i="2"/>
  <c r="H24" i="2"/>
  <c r="F24" i="2"/>
  <c r="H20" i="2"/>
  <c r="F20" i="2"/>
  <c r="H16" i="2"/>
  <c r="F16" i="2"/>
  <c r="H12" i="2"/>
  <c r="F12" i="2"/>
  <c r="H8" i="2"/>
  <c r="F8" i="2"/>
  <c r="H5" i="2"/>
  <c r="F5" i="2"/>
  <c r="H996" i="2"/>
  <c r="F996" i="2"/>
  <c r="H976" i="2"/>
  <c r="F976" i="2"/>
  <c r="H964" i="2"/>
  <c r="F964" i="2"/>
  <c r="H948" i="2"/>
  <c r="F948" i="2"/>
  <c r="H944" i="2"/>
  <c r="F944" i="2"/>
  <c r="H940" i="2"/>
  <c r="F940" i="2"/>
  <c r="H936" i="2"/>
  <c r="F936" i="2"/>
  <c r="H932" i="2"/>
  <c r="F932" i="2"/>
  <c r="H928" i="2"/>
  <c r="F928" i="2"/>
  <c r="H916" i="2"/>
  <c r="F916" i="2"/>
  <c r="H912" i="2"/>
  <c r="F912" i="2"/>
  <c r="H904" i="2"/>
  <c r="F904" i="2"/>
  <c r="H900" i="2"/>
  <c r="F900" i="2"/>
  <c r="H896" i="2"/>
  <c r="F896" i="2"/>
  <c r="H892" i="2"/>
  <c r="F892" i="2"/>
  <c r="H888" i="2"/>
  <c r="F888" i="2"/>
  <c r="H800" i="2"/>
  <c r="F800" i="2"/>
  <c r="H796" i="2"/>
  <c r="F796" i="2"/>
  <c r="H792" i="2"/>
  <c r="F792" i="2"/>
  <c r="H788" i="2"/>
  <c r="F788" i="2"/>
  <c r="H784" i="2"/>
  <c r="F784" i="2"/>
  <c r="H780" i="2"/>
  <c r="F780" i="2"/>
  <c r="H776" i="2"/>
  <c r="F776" i="2"/>
  <c r="H772" i="2"/>
  <c r="F772" i="2"/>
  <c r="H768" i="2"/>
  <c r="F768" i="2"/>
  <c r="H756" i="2"/>
  <c r="F756" i="2"/>
  <c r="H752" i="2"/>
  <c r="F752" i="2"/>
  <c r="H748" i="2"/>
  <c r="F748" i="2"/>
  <c r="H744" i="2"/>
  <c r="F744" i="2"/>
  <c r="H740" i="2"/>
  <c r="F740" i="2"/>
  <c r="H736" i="2"/>
  <c r="F736" i="2"/>
  <c r="H732" i="2"/>
  <c r="F732" i="2"/>
  <c r="H728" i="2"/>
  <c r="F728" i="2"/>
  <c r="H716" i="2"/>
  <c r="F716" i="2"/>
  <c r="F2" i="2"/>
  <c r="H4" i="2"/>
  <c r="F4" i="2"/>
  <c r="H1005" i="2"/>
  <c r="F1005" i="2"/>
  <c r="H1001" i="2"/>
  <c r="F1001" i="2"/>
  <c r="H997" i="2"/>
  <c r="F997" i="2"/>
  <c r="H993" i="2"/>
  <c r="F993" i="2"/>
  <c r="H989" i="2"/>
  <c r="F989" i="2"/>
  <c r="H985" i="2"/>
  <c r="F985" i="2"/>
  <c r="H981" i="2"/>
  <c r="F981" i="2"/>
  <c r="H977" i="2"/>
  <c r="F977" i="2"/>
  <c r="H973" i="2"/>
  <c r="F973" i="2"/>
  <c r="H969" i="2"/>
  <c r="F969" i="2"/>
  <c r="H965" i="2"/>
  <c r="F965" i="2"/>
  <c r="H961" i="2"/>
  <c r="F961" i="2"/>
  <c r="H957" i="2"/>
  <c r="F957" i="2"/>
  <c r="H953" i="2"/>
  <c r="F953" i="2"/>
  <c r="H949" i="2"/>
  <c r="F949" i="2"/>
  <c r="H945" i="2"/>
  <c r="F945" i="2"/>
  <c r="H941" i="2"/>
  <c r="F941" i="2"/>
  <c r="H937" i="2"/>
  <c r="F937" i="2"/>
  <c r="H933" i="2"/>
  <c r="F933" i="2"/>
  <c r="H929" i="2"/>
  <c r="F929" i="2"/>
  <c r="H925" i="2"/>
  <c r="F925" i="2"/>
  <c r="H921" i="2"/>
  <c r="F921" i="2"/>
  <c r="H917" i="2"/>
  <c r="F917" i="2"/>
  <c r="H913" i="2"/>
  <c r="F913" i="2"/>
  <c r="H909" i="2"/>
  <c r="F909" i="2"/>
  <c r="H905" i="2"/>
  <c r="F905" i="2"/>
  <c r="H901" i="2"/>
  <c r="F901" i="2"/>
  <c r="H897" i="2"/>
  <c r="F897" i="2"/>
  <c r="H893" i="2"/>
  <c r="F893" i="2"/>
  <c r="H889" i="2"/>
  <c r="F889" i="2"/>
  <c r="H885" i="2"/>
  <c r="F885" i="2"/>
  <c r="H881" i="2"/>
  <c r="F881" i="2"/>
  <c r="H877" i="2"/>
  <c r="F877" i="2"/>
  <c r="H873" i="2"/>
  <c r="F873" i="2"/>
  <c r="H869" i="2"/>
  <c r="F869" i="2"/>
  <c r="H865" i="2"/>
  <c r="F865" i="2"/>
  <c r="H861" i="2"/>
  <c r="F861" i="2"/>
  <c r="H857" i="2"/>
  <c r="F857" i="2"/>
  <c r="H853" i="2"/>
  <c r="F853" i="2"/>
  <c r="H849" i="2"/>
  <c r="F849" i="2"/>
  <c r="H845" i="2"/>
  <c r="F845" i="2"/>
  <c r="H841" i="2"/>
  <c r="F841" i="2"/>
  <c r="H837" i="2"/>
  <c r="F837" i="2"/>
  <c r="H833" i="2"/>
  <c r="F833" i="2"/>
  <c r="H829" i="2"/>
  <c r="F829" i="2"/>
  <c r="H825" i="2"/>
  <c r="F825" i="2"/>
  <c r="H821" i="2"/>
  <c r="F821" i="2"/>
  <c r="H817" i="2"/>
  <c r="F817" i="2"/>
  <c r="H813" i="2"/>
  <c r="F813" i="2"/>
  <c r="H809" i="2"/>
  <c r="F809" i="2"/>
  <c r="H805" i="2"/>
  <c r="F805" i="2"/>
  <c r="H801" i="2"/>
  <c r="F801" i="2"/>
  <c r="H797" i="2"/>
  <c r="F797" i="2"/>
  <c r="H793" i="2"/>
  <c r="F793" i="2"/>
  <c r="H789" i="2"/>
  <c r="F789" i="2"/>
  <c r="H785" i="2"/>
  <c r="F785" i="2"/>
  <c r="H781" i="2"/>
  <c r="F781" i="2"/>
  <c r="H777" i="2"/>
  <c r="F777" i="2"/>
  <c r="H773" i="2"/>
  <c r="F773" i="2"/>
  <c r="H769" i="2"/>
  <c r="F769" i="2"/>
  <c r="H765" i="2"/>
  <c r="F765" i="2"/>
  <c r="H761" i="2"/>
  <c r="F761" i="2"/>
  <c r="H757" i="2"/>
  <c r="F757" i="2"/>
  <c r="H753" i="2"/>
  <c r="F753" i="2"/>
  <c r="H749" i="2"/>
  <c r="F749" i="2"/>
  <c r="H745" i="2"/>
  <c r="F745" i="2"/>
  <c r="H741" i="2"/>
  <c r="F741" i="2"/>
  <c r="H737" i="2"/>
  <c r="F737" i="2"/>
  <c r="H733" i="2"/>
  <c r="F733" i="2"/>
  <c r="H729" i="2"/>
  <c r="F729" i="2"/>
  <c r="H725" i="2"/>
  <c r="F725" i="2"/>
  <c r="H721" i="2"/>
  <c r="F721" i="2"/>
  <c r="H717" i="2"/>
  <c r="F717" i="2"/>
  <c r="H713" i="2"/>
  <c r="F713" i="2"/>
  <c r="H709" i="2"/>
  <c r="F709" i="2"/>
  <c r="H705" i="2"/>
  <c r="F705" i="2"/>
  <c r="H701" i="2"/>
  <c r="F701" i="2"/>
  <c r="H697" i="2"/>
  <c r="F697" i="2"/>
  <c r="H693" i="2"/>
  <c r="F693" i="2"/>
  <c r="H689" i="2"/>
  <c r="F689" i="2"/>
  <c r="H685" i="2"/>
  <c r="F685" i="2"/>
  <c r="H681" i="2"/>
  <c r="F681" i="2"/>
  <c r="H677" i="2"/>
  <c r="F677" i="2"/>
  <c r="H673" i="2"/>
  <c r="F673" i="2"/>
  <c r="H669" i="2"/>
  <c r="F669" i="2"/>
  <c r="H665" i="2"/>
  <c r="F665" i="2"/>
  <c r="H661" i="2"/>
  <c r="F661" i="2"/>
  <c r="H657" i="2"/>
  <c r="F657" i="2"/>
  <c r="H653" i="2"/>
  <c r="F653" i="2"/>
  <c r="H649" i="2"/>
  <c r="F649" i="2"/>
  <c r="H645" i="2"/>
  <c r="F645" i="2"/>
  <c r="H641" i="2"/>
  <c r="F641" i="2"/>
  <c r="H637" i="2"/>
  <c r="F637" i="2"/>
  <c r="H633" i="2"/>
  <c r="F633" i="2"/>
  <c r="H629" i="2"/>
  <c r="F629" i="2"/>
  <c r="H625" i="2"/>
  <c r="F625" i="2"/>
  <c r="H621" i="2"/>
  <c r="F621" i="2"/>
  <c r="H617" i="2"/>
  <c r="F617" i="2"/>
  <c r="H613" i="2"/>
  <c r="F613" i="2"/>
  <c r="H609" i="2"/>
  <c r="F609" i="2"/>
  <c r="H605" i="2"/>
  <c r="F605" i="2"/>
  <c r="H601" i="2"/>
  <c r="F601" i="2"/>
  <c r="H597" i="2"/>
  <c r="F597" i="2"/>
  <c r="H593" i="2"/>
  <c r="F593" i="2"/>
  <c r="H589" i="2"/>
  <c r="F589" i="2"/>
  <c r="H585" i="2"/>
  <c r="F585" i="2"/>
  <c r="H581" i="2"/>
  <c r="F581" i="2"/>
  <c r="H577" i="2"/>
  <c r="F577" i="2"/>
  <c r="H573" i="2"/>
  <c r="F573" i="2"/>
  <c r="H569" i="2"/>
  <c r="F569" i="2"/>
  <c r="H565" i="2"/>
  <c r="F565" i="2"/>
  <c r="H561" i="2"/>
  <c r="F561" i="2"/>
  <c r="H557" i="2"/>
  <c r="F557" i="2"/>
  <c r="H553" i="2"/>
  <c r="F553" i="2"/>
  <c r="H549" i="2"/>
  <c r="F549" i="2"/>
  <c r="H545" i="2"/>
  <c r="F545" i="2"/>
  <c r="H541" i="2"/>
  <c r="F541" i="2"/>
  <c r="H537" i="2"/>
  <c r="F537" i="2"/>
  <c r="H533" i="2"/>
  <c r="F533" i="2"/>
  <c r="H529" i="2"/>
  <c r="F529" i="2"/>
  <c r="H525" i="2"/>
  <c r="F525" i="2"/>
  <c r="H521" i="2"/>
  <c r="F521" i="2"/>
  <c r="H517" i="2"/>
  <c r="F517" i="2"/>
  <c r="H513" i="2"/>
  <c r="F513" i="2"/>
  <c r="H509" i="2"/>
  <c r="F509" i="2"/>
  <c r="H505" i="2"/>
  <c r="F505" i="2"/>
  <c r="H501" i="2"/>
  <c r="F501" i="2"/>
  <c r="H497" i="2"/>
  <c r="F497" i="2"/>
  <c r="H493" i="2"/>
  <c r="F493" i="2"/>
  <c r="H489" i="2"/>
  <c r="F489" i="2"/>
  <c r="H485" i="2"/>
  <c r="F485" i="2"/>
  <c r="H481" i="2"/>
  <c r="F481" i="2"/>
  <c r="H477" i="2"/>
  <c r="F477" i="2"/>
  <c r="H473" i="2"/>
  <c r="F473" i="2"/>
  <c r="H469" i="2"/>
  <c r="F469" i="2"/>
  <c r="H465" i="2"/>
  <c r="F465" i="2"/>
  <c r="H461" i="2"/>
  <c r="F461" i="2"/>
  <c r="H457" i="2"/>
  <c r="F457" i="2"/>
  <c r="H453" i="2"/>
  <c r="F453" i="2"/>
  <c r="H449" i="2"/>
  <c r="F449" i="2"/>
  <c r="H445" i="2"/>
  <c r="F445" i="2"/>
  <c r="H441" i="2"/>
  <c r="F441" i="2"/>
  <c r="H437" i="2"/>
  <c r="F437" i="2"/>
  <c r="H433" i="2"/>
  <c r="F433" i="2"/>
  <c r="H429" i="2"/>
  <c r="F429" i="2"/>
  <c r="H425" i="2"/>
  <c r="F425" i="2"/>
  <c r="H421" i="2"/>
  <c r="F421" i="2"/>
  <c r="H417" i="2"/>
  <c r="F417" i="2"/>
  <c r="H413" i="2"/>
  <c r="F413" i="2"/>
  <c r="H409" i="2"/>
  <c r="F409" i="2"/>
  <c r="H405" i="2"/>
  <c r="F405" i="2"/>
  <c r="H401" i="2"/>
  <c r="F401" i="2"/>
  <c r="H397" i="2"/>
  <c r="F397" i="2"/>
  <c r="H393" i="2"/>
  <c r="F393" i="2"/>
  <c r="H389" i="2"/>
  <c r="F389" i="2"/>
  <c r="H385" i="2"/>
  <c r="F385" i="2"/>
  <c r="H381" i="2"/>
  <c r="F381" i="2"/>
  <c r="H377" i="2"/>
  <c r="F377" i="2"/>
  <c r="H373" i="2"/>
  <c r="F373" i="2"/>
  <c r="H369" i="2"/>
  <c r="F369" i="2"/>
  <c r="H365" i="2"/>
  <c r="F365" i="2"/>
  <c r="H361" i="2"/>
  <c r="F361" i="2"/>
  <c r="H357" i="2"/>
  <c r="F357" i="2"/>
  <c r="H353" i="2"/>
  <c r="F353" i="2"/>
  <c r="H349" i="2"/>
  <c r="F349" i="2"/>
  <c r="H345" i="2"/>
  <c r="F345" i="2"/>
  <c r="H341" i="2"/>
  <c r="F341" i="2"/>
  <c r="H337" i="2"/>
  <c r="F337" i="2"/>
  <c r="H333" i="2"/>
  <c r="F333" i="2"/>
  <c r="H329" i="2"/>
  <c r="F329" i="2"/>
  <c r="H325" i="2"/>
  <c r="F325" i="2"/>
  <c r="H321" i="2"/>
  <c r="F321" i="2"/>
  <c r="H317" i="2"/>
  <c r="F317" i="2"/>
  <c r="H313" i="2"/>
  <c r="F313" i="2"/>
  <c r="H309" i="2"/>
  <c r="F309" i="2"/>
  <c r="H305" i="2"/>
  <c r="F305" i="2"/>
  <c r="H301" i="2"/>
  <c r="F301" i="2"/>
  <c r="H297" i="2"/>
  <c r="F297" i="2"/>
  <c r="H293" i="2"/>
  <c r="F293" i="2"/>
  <c r="H289" i="2"/>
  <c r="F289" i="2"/>
  <c r="H285" i="2"/>
  <c r="F285" i="2"/>
  <c r="H281" i="2"/>
  <c r="F281" i="2"/>
  <c r="H277" i="2"/>
  <c r="F277" i="2"/>
  <c r="H273" i="2"/>
  <c r="F273" i="2"/>
  <c r="H269" i="2"/>
  <c r="F269" i="2"/>
  <c r="H265" i="2"/>
  <c r="F265" i="2"/>
  <c r="H261" i="2"/>
  <c r="F261" i="2"/>
  <c r="H257" i="2"/>
  <c r="F257" i="2"/>
  <c r="H253" i="2"/>
  <c r="F253" i="2"/>
  <c r="H249" i="2"/>
  <c r="F249" i="2"/>
  <c r="H245" i="2"/>
  <c r="F245" i="2"/>
  <c r="H241" i="2"/>
  <c r="F241" i="2"/>
  <c r="H237" i="2"/>
  <c r="F237" i="2"/>
  <c r="H233" i="2"/>
  <c r="F233" i="2"/>
  <c r="H229" i="2"/>
  <c r="F229" i="2"/>
  <c r="H225" i="2"/>
  <c r="F225" i="2"/>
  <c r="H221" i="2"/>
  <c r="F221" i="2"/>
  <c r="H217" i="2"/>
  <c r="F217" i="2"/>
  <c r="H213" i="2"/>
  <c r="F213" i="2"/>
  <c r="H209" i="2"/>
  <c r="F209" i="2"/>
  <c r="H205" i="2"/>
  <c r="F205" i="2"/>
  <c r="H201" i="2"/>
  <c r="F201" i="2"/>
  <c r="H197" i="2"/>
  <c r="F197" i="2"/>
  <c r="H193" i="2"/>
  <c r="F193" i="2"/>
  <c r="H189" i="2"/>
  <c r="F189" i="2"/>
  <c r="H185" i="2"/>
  <c r="F185" i="2"/>
  <c r="H181" i="2"/>
  <c r="F181" i="2"/>
  <c r="H177" i="2"/>
  <c r="F177" i="2"/>
  <c r="H173" i="2"/>
  <c r="F173" i="2"/>
  <c r="H169" i="2"/>
  <c r="F169" i="2"/>
  <c r="H165" i="2"/>
  <c r="F165" i="2"/>
  <c r="H161" i="2"/>
  <c r="F161" i="2"/>
  <c r="H157" i="2"/>
  <c r="F157" i="2"/>
  <c r="H153" i="2"/>
  <c r="F153" i="2"/>
  <c r="H149" i="2"/>
  <c r="F149" i="2"/>
  <c r="H145" i="2"/>
  <c r="F145" i="2"/>
  <c r="H141" i="2"/>
  <c r="F141" i="2"/>
  <c r="H137" i="2"/>
  <c r="F137" i="2"/>
  <c r="H133" i="2"/>
  <c r="F133" i="2"/>
  <c r="H129" i="2"/>
  <c r="F129" i="2"/>
  <c r="H125" i="2"/>
  <c r="F125" i="2"/>
  <c r="H121" i="2"/>
  <c r="F121" i="2"/>
  <c r="H117" i="2"/>
  <c r="F117" i="2"/>
  <c r="H113" i="2"/>
  <c r="F113" i="2"/>
  <c r="H109" i="2"/>
  <c r="F109" i="2"/>
  <c r="H105" i="2"/>
  <c r="F105" i="2"/>
  <c r="H101" i="2"/>
  <c r="F101" i="2"/>
  <c r="H97" i="2"/>
  <c r="F97" i="2"/>
  <c r="H93" i="2"/>
  <c r="F93" i="2"/>
  <c r="H89" i="2"/>
  <c r="F89" i="2"/>
  <c r="H85" i="2"/>
  <c r="F85" i="2"/>
  <c r="H81" i="2"/>
  <c r="F81" i="2"/>
  <c r="H77" i="2"/>
  <c r="F77" i="2"/>
  <c r="H73" i="2"/>
  <c r="F73" i="2"/>
  <c r="H69" i="2"/>
  <c r="F69" i="2"/>
  <c r="H65" i="2"/>
  <c r="F65" i="2"/>
  <c r="H61" i="2"/>
  <c r="F61" i="2"/>
  <c r="H57" i="2"/>
  <c r="F57" i="2"/>
  <c r="H53" i="2"/>
  <c r="F53" i="2"/>
  <c r="H49" i="2"/>
  <c r="F49" i="2"/>
  <c r="H45" i="2"/>
  <c r="F45" i="2"/>
  <c r="H41" i="2"/>
  <c r="F41" i="2"/>
  <c r="H37" i="2"/>
  <c r="F37" i="2"/>
  <c r="H33" i="2"/>
  <c r="F33" i="2"/>
  <c r="H29" i="2"/>
  <c r="F29" i="2"/>
  <c r="H25" i="2"/>
  <c r="F25" i="2"/>
  <c r="H21" i="2"/>
  <c r="F21" i="2"/>
  <c r="H17" i="2"/>
  <c r="F17" i="2"/>
  <c r="H13" i="2"/>
  <c r="F13" i="2"/>
  <c r="H9" i="2"/>
  <c r="F9" i="2"/>
  <c r="M1" i="2"/>
  <c r="J2" i="2" l="1"/>
  <c r="I2" i="2"/>
  <c r="A9" i="1" l="1"/>
  <c r="K2" i="2" l="1"/>
</calcChain>
</file>

<file path=xl/sharedStrings.xml><?xml version="1.0" encoding="utf-8"?>
<sst xmlns="http://schemas.openxmlformats.org/spreadsheetml/2006/main" count="1118" uniqueCount="90">
  <si>
    <t>Holz-Nr.</t>
  </si>
  <si>
    <t>Holzart</t>
  </si>
  <si>
    <t>Länge</t>
  </si>
  <si>
    <t>Inhalt</t>
  </si>
  <si>
    <t>Anbieter</t>
  </si>
  <si>
    <t>Durch-messer</t>
  </si>
  <si>
    <t>Firmenkürzel</t>
  </si>
  <si>
    <t>Firmen-Kürzel</t>
  </si>
  <si>
    <t>Datum des Termins</t>
  </si>
  <si>
    <t>Platztelefon</t>
  </si>
  <si>
    <t>Bemerkungen des Bieters</t>
  </si>
  <si>
    <t>Infos zum Stamm</t>
  </si>
  <si>
    <t>Aufwurf-menge</t>
  </si>
  <si>
    <t>Gebot in € je fm</t>
  </si>
  <si>
    <t>EK für den Stamm</t>
  </si>
  <si>
    <t>Gebotseröffnung</t>
  </si>
  <si>
    <t>Bezeichnung des Verkaufstermins</t>
  </si>
  <si>
    <t>Kontakt</t>
  </si>
  <si>
    <t>Firmentelefon</t>
  </si>
  <si>
    <t>Fax-Nr.</t>
  </si>
  <si>
    <t>Email-Adresse</t>
  </si>
  <si>
    <t>Zusammenfassung der Gebote</t>
  </si>
  <si>
    <t>Datum der Gebotsabgabe:</t>
  </si>
  <si>
    <t>Unterschrift - Firmenvertreter</t>
  </si>
  <si>
    <t>Verkaufsgruppe</t>
  </si>
  <si>
    <t>Käufer</t>
  </si>
  <si>
    <t>Gebot</t>
  </si>
  <si>
    <t>Los</t>
  </si>
  <si>
    <t>Lager</t>
  </si>
  <si>
    <t>Verkaufs-gruppe</t>
  </si>
  <si>
    <t>Zeilenbeschriftungen</t>
  </si>
  <si>
    <t>Mittelwert von Verkaufs-gruppe</t>
  </si>
  <si>
    <t>Mittelwert von Gebot in € je fm</t>
  </si>
  <si>
    <t>Stammnummer</t>
  </si>
  <si>
    <t>USt.-ID</t>
  </si>
  <si>
    <t>Summe bebotene Festmeter</t>
  </si>
  <si>
    <t>Gesamt-summe aller Gebote</t>
  </si>
  <si>
    <t>Firma</t>
  </si>
  <si>
    <t>Kd.-Bemerkg.</t>
  </si>
  <si>
    <t>Anzahl von Bemerkungen des Bieters</t>
  </si>
  <si>
    <t>Gebote - Anz. Stämme</t>
  </si>
  <si>
    <t>Gebote - fm</t>
  </si>
  <si>
    <t>Gebote - €-Gesamt</t>
  </si>
  <si>
    <t>Firma:</t>
  </si>
  <si>
    <t>Anschrift:</t>
  </si>
  <si>
    <t>Firmenname und Firmenanschrift</t>
  </si>
  <si>
    <t>FV Unterfranken,                        97461 Hofheim, Landgerichtstr. 12, 09523/503380</t>
  </si>
  <si>
    <t>Unterschriftenleiste für Ausdruck der 1. Seite</t>
  </si>
  <si>
    <t>Anzahl bebotene Positionen</t>
  </si>
  <si>
    <t>Holzeigentümer</t>
  </si>
  <si>
    <t>Anzahl Kunden-bemerkungen</t>
  </si>
  <si>
    <t>Anzahl Kleinlose</t>
  </si>
  <si>
    <t>Anzahl Einzelsücke</t>
  </si>
  <si>
    <t>Summe von Inhalt</t>
  </si>
  <si>
    <t>F-Kürzel</t>
  </si>
  <si>
    <t>Adressdatensatz des Bieters</t>
  </si>
  <si>
    <t>Platz: Strullendorf</t>
  </si>
  <si>
    <t>Pretzfeld 2026</t>
  </si>
  <si>
    <t>Eiche</t>
  </si>
  <si>
    <t>Linde</t>
  </si>
  <si>
    <t>Roteiche</t>
  </si>
  <si>
    <t>Ulme</t>
  </si>
  <si>
    <t>Roterle</t>
  </si>
  <si>
    <t>Elsbeere</t>
  </si>
  <si>
    <t>Hainbuche</t>
  </si>
  <si>
    <t>Feldahorn</t>
  </si>
  <si>
    <t>Esche</t>
  </si>
  <si>
    <t>Kirsche</t>
  </si>
  <si>
    <t>Bergahorn</t>
  </si>
  <si>
    <t>Schwarzkiefer</t>
  </si>
  <si>
    <t>Spitzahorn</t>
  </si>
  <si>
    <t>Robinie</t>
  </si>
  <si>
    <t>Nußbaum</t>
  </si>
  <si>
    <t>Rev. Scheßlitz</t>
  </si>
  <si>
    <t>FVO FB Fo -PEFC</t>
  </si>
  <si>
    <t>Rev. Oberngrub</t>
  </si>
  <si>
    <t>Rev. Forchheim</t>
  </si>
  <si>
    <t/>
  </si>
  <si>
    <t>FVO FB Peg -PEFC</t>
  </si>
  <si>
    <t>FVO WBV Fr-Schw -PEFC</t>
  </si>
  <si>
    <t>FVO FBG H/S -PEFC</t>
  </si>
  <si>
    <t>FVO FBG Nbg-L -PEFC</t>
  </si>
  <si>
    <t>FVO WBV Krbg -PEFC</t>
  </si>
  <si>
    <t>FVO WBV Bam -PEFC</t>
  </si>
  <si>
    <t>FVO WBV Lif -PEFC</t>
  </si>
  <si>
    <t>FVO WBV Bay -PEFC</t>
  </si>
  <si>
    <t>0,20m Zugabe</t>
  </si>
  <si>
    <t>0,30m Zugabe</t>
  </si>
  <si>
    <t>Rev. Strullendorf</t>
  </si>
  <si>
    <t>Benedikt Kügel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</si>
</sst>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"/>
    <numFmt numFmtId="165" formatCode="0.0"/>
    <numFmt numFmtId="166" formatCode="#,##0.00\ &quot;€&quot;"/>
    <numFmt numFmtId="167" formatCode="[$-F800]dddd\,\ mmmm\ dd\,\ yyyy"/>
    <numFmt numFmtId="168" formatCode="h:mm;@"/>
    <numFmt numFmtId="169" formatCode="dd/mm/yy;@"/>
  </numFmts>
  <fonts count="1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</font>
    <font>
      <sz val="8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lightDown">
        <fgColor rgb="FFCCFF99"/>
      </patternFill>
    </fill>
    <fill>
      <patternFill patternType="solid">
        <fgColor rgb="FFDDDDDD"/>
        <bgColor indexed="64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" fontId="1" fillId="0" borderId="2" xfId="0" applyNumberFormat="1" applyFont="1" applyBorder="1" applyAlignment="1" applyProtection="1">
      <alignment horizontal="right" vertical="center" inden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5" fontId="1" fillId="0" borderId="2" xfId="0" applyNumberFormat="1" applyFont="1" applyBorder="1" applyAlignment="1" applyProtection="1">
      <alignment horizontal="right" vertical="center" indent="1"/>
      <protection hidden="1"/>
    </xf>
    <xf numFmtId="1" fontId="1" fillId="0" borderId="2" xfId="0" applyNumberFormat="1" applyFont="1" applyBorder="1" applyAlignment="1" applyProtection="1">
      <alignment horizontal="right" vertical="center" indent="2"/>
      <protection hidden="1"/>
    </xf>
    <xf numFmtId="2" fontId="1" fillId="0" borderId="2" xfId="0" applyNumberFormat="1" applyFont="1" applyBorder="1" applyAlignment="1" applyProtection="1">
      <alignment horizontal="right" vertical="center" indent="1"/>
      <protection hidden="1"/>
    </xf>
    <xf numFmtId="1" fontId="1" fillId="0" borderId="3" xfId="0" applyNumberFormat="1" applyFont="1" applyBorder="1" applyAlignment="1" applyProtection="1">
      <alignment horizontal="right" vertical="center" indent="1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65" fontId="1" fillId="0" borderId="3" xfId="0" applyNumberFormat="1" applyFont="1" applyBorder="1" applyAlignment="1" applyProtection="1">
      <alignment horizontal="right" vertical="center" indent="1"/>
      <protection hidden="1"/>
    </xf>
    <xf numFmtId="1" fontId="1" fillId="0" borderId="3" xfId="0" applyNumberFormat="1" applyFont="1" applyBorder="1" applyAlignment="1" applyProtection="1">
      <alignment horizontal="right" vertical="center" indent="2"/>
      <protection hidden="1"/>
    </xf>
    <xf numFmtId="2" fontId="1" fillId="0" borderId="3" xfId="0" applyNumberFormat="1" applyFont="1" applyBorder="1" applyAlignment="1" applyProtection="1">
      <alignment horizontal="right" vertical="center" indent="1"/>
      <protection hidden="1"/>
    </xf>
    <xf numFmtId="1" fontId="1" fillId="0" borderId="8" xfId="0" applyNumberFormat="1" applyFont="1" applyBorder="1" applyAlignment="1" applyProtection="1">
      <alignment horizontal="right" vertical="center" indent="1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165" fontId="1" fillId="0" borderId="8" xfId="0" applyNumberFormat="1" applyFont="1" applyBorder="1" applyAlignment="1" applyProtection="1">
      <alignment horizontal="right" vertical="center" indent="1"/>
      <protection hidden="1"/>
    </xf>
    <xf numFmtId="1" fontId="1" fillId="0" borderId="8" xfId="0" applyNumberFormat="1" applyFont="1" applyBorder="1" applyAlignment="1" applyProtection="1">
      <alignment horizontal="right" vertical="center" indent="2"/>
      <protection hidden="1"/>
    </xf>
    <xf numFmtId="2" fontId="1" fillId="0" borderId="8" xfId="0" applyNumberFormat="1" applyFont="1" applyBorder="1" applyAlignment="1" applyProtection="1">
      <alignment horizontal="right" vertical="center" indent="1"/>
      <protection hidden="1"/>
    </xf>
    <xf numFmtId="0" fontId="5" fillId="0" borderId="0" xfId="0" applyFont="1" applyAlignment="1" applyProtection="1">
      <alignment vertical="center"/>
      <protection hidden="1"/>
    </xf>
    <xf numFmtId="166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168" fontId="1" fillId="0" borderId="36" xfId="0" applyNumberFormat="1" applyFont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 wrapText="1"/>
      <protection hidden="1"/>
    </xf>
    <xf numFmtId="4" fontId="2" fillId="0" borderId="34" xfId="0" applyNumberFormat="1" applyFont="1" applyBorder="1" applyAlignment="1" applyProtection="1">
      <alignment horizontal="left" vertical="center" indent="2"/>
      <protection hidden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right" vertical="center" indent="1"/>
    </xf>
    <xf numFmtId="1" fontId="0" fillId="0" borderId="0" xfId="0" applyNumberFormat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0" fillId="0" borderId="0" xfId="0" applyNumberFormat="1" applyAlignment="1">
      <alignment horizontal="right" vertical="center" indent="1"/>
    </xf>
    <xf numFmtId="0" fontId="5" fillId="0" borderId="10" xfId="0" applyFont="1" applyBorder="1" applyAlignment="1" applyProtection="1">
      <alignment horizontal="center" vertical="center"/>
      <protection hidden="1"/>
    </xf>
    <xf numFmtId="1" fontId="5" fillId="0" borderId="10" xfId="0" applyNumberFormat="1" applyFon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pivotButton="1"/>
    <xf numFmtId="1" fontId="6" fillId="4" borderId="3" xfId="0" applyNumberFormat="1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8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3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3" fontId="3" fillId="5" borderId="31" xfId="0" applyNumberFormat="1" applyFont="1" applyFill="1" applyBorder="1" applyAlignment="1" applyProtection="1">
      <alignment horizontal="right" vertical="center" indent="1"/>
      <protection hidden="1"/>
    </xf>
    <xf numFmtId="4" fontId="3" fillId="5" borderId="27" xfId="0" applyNumberFormat="1" applyFont="1" applyFill="1" applyBorder="1" applyAlignment="1" applyProtection="1">
      <alignment horizontal="right" vertical="center" indent="1"/>
      <protection hidden="1"/>
    </xf>
    <xf numFmtId="166" fontId="3" fillId="5" borderId="28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3" xfId="0" applyNumberFormat="1" applyBorder="1" applyAlignment="1">
      <alignment horizontal="right" vertical="center" indent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4" fontId="1" fillId="0" borderId="35" xfId="0" applyNumberFormat="1" applyFont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1" fillId="0" borderId="51" xfId="0" applyFont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1" fontId="0" fillId="0" borderId="3" xfId="0" applyNumberForma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3" xfId="0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167" fontId="8" fillId="0" borderId="36" xfId="0" applyNumberFormat="1" applyFont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wrapText="1" indent="1"/>
      <protection hidden="1"/>
    </xf>
    <xf numFmtId="0" fontId="0" fillId="0" borderId="42" xfId="0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9" xfId="0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12" fillId="3" borderId="45" xfId="0" applyFont="1" applyFill="1" applyBorder="1" applyAlignment="1" applyProtection="1">
      <alignment horizontal="left" vertical="center" wrapText="1" indent="1"/>
      <protection hidden="1"/>
    </xf>
    <xf numFmtId="0" fontId="0" fillId="0" borderId="46" xfId="0" applyBorder="1" applyAlignment="1" applyProtection="1">
      <alignment horizontal="left" vertical="center" wrapText="1" indent="1"/>
      <protection hidden="1"/>
    </xf>
    <xf numFmtId="0" fontId="0" fillId="0" borderId="47" xfId="0" applyBorder="1" applyAlignment="1" applyProtection="1">
      <alignment horizontal="left" vertical="center" wrapText="1" indent="1"/>
      <protection hidden="1"/>
    </xf>
    <xf numFmtId="0" fontId="0" fillId="0" borderId="48" xfId="0" applyBorder="1" applyAlignment="1" applyProtection="1">
      <alignment horizontal="left" vertical="center" wrapText="1" indent="1"/>
      <protection hidden="1"/>
    </xf>
    <xf numFmtId="0" fontId="0" fillId="0" borderId="6" xfId="0" applyBorder="1" applyAlignment="1" applyProtection="1">
      <alignment horizontal="left" vertical="center" wrapText="1" indent="1"/>
      <protection locked="0"/>
    </xf>
    <xf numFmtId="1" fontId="5" fillId="0" borderId="51" xfId="0" applyNumberFormat="1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5" fillId="0" borderId="39" xfId="0" applyFont="1" applyBorder="1" applyAlignment="1" applyProtection="1">
      <alignment horizontal="left" vertical="top" wrapText="1"/>
      <protection hidden="1"/>
    </xf>
    <xf numFmtId="0" fontId="5" fillId="0" borderId="40" xfId="0" applyFont="1" applyBorder="1" applyAlignment="1" applyProtection="1">
      <alignment horizontal="left" vertical="top" wrapText="1"/>
      <protection hidden="1"/>
    </xf>
    <xf numFmtId="0" fontId="5" fillId="0" borderId="41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169" fontId="13" fillId="0" borderId="9" xfId="0" applyNumberFormat="1" applyFont="1" applyBorder="1" applyAlignment="1" applyProtection="1">
      <alignment horizontal="center" vertical="center" wrapText="1"/>
      <protection hidden="1"/>
    </xf>
    <xf numFmtId="169" fontId="0" fillId="0" borderId="6" xfId="0" applyNumberForma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0" fillId="5" borderId="26" xfId="0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right" vertical="center" wrapText="1" indent="1"/>
      <protection locked="0"/>
    </xf>
    <xf numFmtId="0" fontId="0" fillId="0" borderId="16" xfId="0" applyBorder="1" applyAlignment="1" applyProtection="1">
      <alignment horizontal="right" vertical="center" wrapText="1" indent="1"/>
      <protection locked="0"/>
    </xf>
    <xf numFmtId="0" fontId="0" fillId="0" borderId="17" xfId="0" applyBorder="1" applyAlignment="1" applyProtection="1">
      <alignment horizontal="right" vertical="center" wrapText="1" indent="1"/>
      <protection locked="0"/>
    </xf>
    <xf numFmtId="0" fontId="1" fillId="2" borderId="18" xfId="0" applyFont="1" applyFill="1" applyBorder="1" applyAlignment="1" applyProtection="1">
      <alignment horizontal="right" vertical="center" wrapText="1" indent="1"/>
      <protection locked="0"/>
    </xf>
    <xf numFmtId="0" fontId="0" fillId="0" borderId="19" xfId="0" applyBorder="1" applyAlignment="1" applyProtection="1">
      <alignment horizontal="right" vertical="center" wrapText="1" indent="1"/>
      <protection locked="0"/>
    </xf>
    <xf numFmtId="0" fontId="0" fillId="0" borderId="20" xfId="0" applyBorder="1" applyAlignment="1" applyProtection="1">
      <alignment horizontal="right" vertical="center" wrapText="1" indent="1"/>
      <protection locked="0"/>
    </xf>
    <xf numFmtId="0" fontId="11" fillId="2" borderId="21" xfId="1" applyNumberFormat="1" applyFill="1" applyBorder="1" applyAlignment="1" applyProtection="1">
      <alignment horizontal="right" vertical="center" wrapText="1" indent="1"/>
      <protection locked="0"/>
    </xf>
    <xf numFmtId="0" fontId="0" fillId="0" borderId="22" xfId="0" applyBorder="1" applyAlignment="1" applyProtection="1">
      <alignment horizontal="right" vertical="center" wrapText="1" indent="1"/>
      <protection locked="0"/>
    </xf>
    <xf numFmtId="0" fontId="0" fillId="0" borderId="23" xfId="0" applyBorder="1" applyAlignment="1" applyProtection="1">
      <alignment horizontal="right" vertical="center" wrapText="1" indent="1"/>
      <protection locked="0"/>
    </xf>
    <xf numFmtId="0" fontId="1" fillId="0" borderId="37" xfId="0" applyFont="1" applyBorder="1" applyAlignment="1" applyProtection="1">
      <alignment horizontal="left" vertical="center" indent="1"/>
      <protection hidden="1"/>
    </xf>
    <xf numFmtId="0" fontId="1" fillId="0" borderId="38" xfId="0" applyFont="1" applyBorder="1" applyAlignment="1" applyProtection="1">
      <alignment horizontal="left" vertical="center" indent="1"/>
      <protection hidden="1"/>
    </xf>
    <xf numFmtId="0" fontId="1" fillId="0" borderId="1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0" fontId="1" fillId="0" borderId="13" xfId="0" applyFont="1" applyBorder="1" applyAlignment="1" applyProtection="1">
      <alignment horizontal="left" vertical="center" indent="1"/>
      <protection hidden="1"/>
    </xf>
    <xf numFmtId="0" fontId="1" fillId="0" borderId="14" xfId="0" applyFont="1" applyBorder="1" applyAlignment="1" applyProtection="1">
      <alignment horizontal="left" vertical="center" indent="1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32" xfId="0" applyFont="1" applyFill="1" applyBorder="1" applyAlignment="1" applyProtection="1">
      <alignment horizontal="center" vertical="center" wrapText="1"/>
      <protection hidden="1"/>
    </xf>
    <xf numFmtId="0" fontId="6" fillId="5" borderId="29" xfId="0" applyFont="1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 wrapText="1"/>
      <protection hidden="1"/>
    </xf>
    <xf numFmtId="0" fontId="0" fillId="5" borderId="8" xfId="0" applyFill="1" applyBorder="1" applyAlignment="1" applyProtection="1">
      <alignment horizontal="center" vertical="center" wrapText="1"/>
      <protection hidden="1"/>
    </xf>
  </cellXfs>
  <cellStyles count="2">
    <cellStyle name="Link" xfId="1" builtinId="8"/>
    <cellStyle name="Standard" xfId="0" builtinId="0"/>
  </cellStyles>
  <dxfs count="24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color rgb="FFFF0000"/>
      </font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FF"/>
      <color rgb="FF0099FF"/>
      <color rgb="FFCCFF99"/>
      <color rgb="FF00FF00"/>
      <color rgb="FFDDDDD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fbg01" refreshedDate="45998.631699537036" createdVersion="8" refreshedVersion="8" minRefreshableVersion="3" recordCount="1191" xr:uid="{CF0BCBC3-8EB5-4696-AF14-A0CB28349BD1}">
  <cacheSource type="worksheet">
    <worksheetSource ref="A11:L1202" sheet="Angebotsliste"/>
  </cacheSource>
  <cacheFields count="12">
    <cacheField name="Holz-Nr." numFmtId="1">
      <sharedItems containsString="0" containsBlank="1" containsNumber="1" containsInteger="1" minValue="4001" maxValue="4630" count="354"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201"/>
        <n v="4202"/>
        <n v="4203"/>
        <n v="4204"/>
        <n v="4205"/>
        <n v="4206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81"/>
        <n v="4282"/>
        <n v="4283"/>
        <n v="4284"/>
        <n v="4285"/>
        <n v="4286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m/>
      </sharedItems>
    </cacheField>
    <cacheField name="Holzart" numFmtId="0">
      <sharedItems containsBlank="1"/>
    </cacheField>
    <cacheField name="Länge" numFmtId="165">
      <sharedItems containsString="0" containsBlank="1" containsNumber="1" minValue="2" maxValue="12.2"/>
    </cacheField>
    <cacheField name="Durch-messer" numFmtId="1">
      <sharedItems containsString="0" containsBlank="1" containsNumber="1" containsInteger="1" minValue="19" maxValue="117"/>
    </cacheField>
    <cacheField name="Inhalt" numFmtId="2">
      <sharedItems containsString="0" containsBlank="1" containsNumber="1" minValue="0.09" maxValue="10.75"/>
    </cacheField>
    <cacheField name="Gebot in € je fm" numFmtId="164">
      <sharedItems containsNonDate="0" containsString="0" containsBlank="1"/>
    </cacheField>
    <cacheField name="Bemerkungen des Bieters" numFmtId="0">
      <sharedItems containsNonDate="0" containsString="0" containsBlank="1"/>
    </cacheField>
    <cacheField name="Infos zum Stamm" numFmtId="0">
      <sharedItems containsBlank="1"/>
    </cacheField>
    <cacheField name="Anbieter" numFmtId="0">
      <sharedItems containsBlank="1"/>
    </cacheField>
    <cacheField name="Firmen-Kürzel" numFmtId="0">
      <sharedItems/>
    </cacheField>
    <cacheField name="EK für den Stamm" numFmtId="166">
      <sharedItems containsMixedTypes="1" containsNumber="1" containsInteger="1" minValue="0" maxValue="0"/>
    </cacheField>
    <cacheField name="Verkaufs-gruppe" numFmtId="1">
      <sharedItems containsString="0" containsBlank="1" containsNumber="1" containsInteger="1" minValue="55" maxValue="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1">
  <r>
    <x v="0"/>
    <s v="Eiche"/>
    <n v="4"/>
    <n v="44"/>
    <n v="0.61"/>
    <m/>
    <m/>
    <s v="Rev. Scheßlitz"/>
    <s v="FVO FB Fo -PEFC"/>
    <s v=""/>
    <n v="0"/>
    <n v="55"/>
  </r>
  <r>
    <x v="1"/>
    <s v="Eiche"/>
    <n v="3.9"/>
    <n v="41"/>
    <n v="0.52"/>
    <m/>
    <m/>
    <s v="Rev. Scheßlitz"/>
    <s v="FVO FB Fo -PEFC"/>
    <s v=""/>
    <n v="0"/>
    <n v="55"/>
  </r>
  <r>
    <x v="2"/>
    <s v="Eiche"/>
    <n v="5.5"/>
    <n v="47"/>
    <n v="0.95"/>
    <m/>
    <m/>
    <s v="Rev. Scheßlitz"/>
    <s v="FVO FB Fo -PEFC"/>
    <s v=""/>
    <n v="0"/>
    <n v="55"/>
  </r>
  <r>
    <x v="3"/>
    <s v="Eiche"/>
    <n v="5.0999999999999996"/>
    <n v="40"/>
    <n v="0.64"/>
    <m/>
    <m/>
    <s v="Rev. Scheßlitz"/>
    <s v="FVO FB Fo -PEFC"/>
    <s v=""/>
    <n v="0"/>
    <n v="55"/>
  </r>
  <r>
    <x v="4"/>
    <s v="Eiche"/>
    <n v="3.9"/>
    <n v="43"/>
    <n v="0.56999999999999995"/>
    <m/>
    <m/>
    <s v="Rev. Scheßlitz"/>
    <s v="FVO FB Fo -PEFC"/>
    <s v=""/>
    <n v="0"/>
    <n v="55"/>
  </r>
  <r>
    <x v="5"/>
    <s v="Eiche"/>
    <n v="6.6"/>
    <n v="41"/>
    <n v="0.87"/>
    <m/>
    <m/>
    <s v="Rev. Scheßlitz"/>
    <s v="FVO FB Fo -PEFC"/>
    <s v=""/>
    <n v="0"/>
    <n v="55"/>
  </r>
  <r>
    <x v="6"/>
    <s v="Eiche"/>
    <n v="7.4"/>
    <n v="49"/>
    <n v="1.4"/>
    <m/>
    <m/>
    <s v="Rev. Scheßlitz"/>
    <s v="FVO FB Fo -PEFC"/>
    <s v=""/>
    <n v="0"/>
    <n v="55"/>
  </r>
  <r>
    <x v="7"/>
    <s v="Eiche"/>
    <n v="6"/>
    <n v="44"/>
    <n v="0.91"/>
    <m/>
    <m/>
    <s v="Rev. Scheßlitz"/>
    <s v="FVO FB Fo -PEFC"/>
    <s v=""/>
    <n v="0"/>
    <n v="55"/>
  </r>
  <r>
    <x v="8"/>
    <s v="Eiche"/>
    <n v="5.7"/>
    <n v="49"/>
    <n v="1.08"/>
    <m/>
    <m/>
    <s v="Rev. Scheßlitz"/>
    <s v="FVO FB Fo -PEFC"/>
    <s v=""/>
    <n v="0"/>
    <n v="55"/>
  </r>
  <r>
    <x v="9"/>
    <s v="Eiche"/>
    <n v="4.0999999999999996"/>
    <n v="39"/>
    <n v="0.49"/>
    <m/>
    <m/>
    <s v="Rev. Scheßlitz"/>
    <s v="FVO FB Fo -PEFC"/>
    <s v=""/>
    <n v="0"/>
    <n v="55"/>
  </r>
  <r>
    <x v="10"/>
    <s v="Eiche"/>
    <n v="4.7"/>
    <n v="44"/>
    <n v="0.72"/>
    <m/>
    <m/>
    <s v="Rev. Scheßlitz"/>
    <s v="FVO FB Fo -PEFC"/>
    <s v=""/>
    <n v="0"/>
    <n v="55"/>
  </r>
  <r>
    <x v="11"/>
    <s v="Eiche"/>
    <n v="4.8"/>
    <n v="45"/>
    <n v="0.76"/>
    <m/>
    <m/>
    <s v="Rev. Scheßlitz"/>
    <s v="FVO FB Fo -PEFC"/>
    <s v=""/>
    <n v="0"/>
    <n v="55"/>
  </r>
  <r>
    <x v="12"/>
    <s v="Eiche"/>
    <n v="4.3"/>
    <n v="47"/>
    <n v="0.75"/>
    <m/>
    <m/>
    <s v="Rev. Scheßlitz"/>
    <s v="FVO FB Fo -PEFC"/>
    <s v=""/>
    <n v="0"/>
    <n v="55"/>
  </r>
  <r>
    <x v="13"/>
    <s v="Eiche"/>
    <n v="4.8"/>
    <n v="50"/>
    <n v="0.94"/>
    <m/>
    <m/>
    <s v="Rev. Scheßlitz"/>
    <s v="FVO FB Fo -PEFC"/>
    <s v=""/>
    <n v="0"/>
    <n v="55"/>
  </r>
  <r>
    <x v="14"/>
    <s v="Eiche"/>
    <n v="3.8"/>
    <n v="38"/>
    <n v="0.43"/>
    <m/>
    <m/>
    <s v="Rev. Scheßlitz"/>
    <s v="FVO FB Fo -PEFC"/>
    <s v=""/>
    <n v="0"/>
    <n v="55"/>
  </r>
  <r>
    <x v="15"/>
    <s v="Eiche"/>
    <n v="4"/>
    <n v="40"/>
    <n v="0.5"/>
    <m/>
    <m/>
    <s v="Rev. Scheßlitz"/>
    <s v="FVO FB Fo -PEFC"/>
    <s v=""/>
    <n v="0"/>
    <n v="55"/>
  </r>
  <r>
    <x v="16"/>
    <s v="Eiche"/>
    <n v="3.1"/>
    <n v="47"/>
    <n v="0.54"/>
    <m/>
    <m/>
    <s v="Rev. Scheßlitz"/>
    <s v="FVO FB Fo -PEFC"/>
    <s v=""/>
    <n v="0"/>
    <n v="55"/>
  </r>
  <r>
    <x v="17"/>
    <s v="Eiche"/>
    <n v="3"/>
    <n v="40"/>
    <n v="0.38"/>
    <m/>
    <m/>
    <s v="Rev. Scheßlitz"/>
    <s v="FVO FB Fo -PEFC"/>
    <s v=""/>
    <n v="0"/>
    <n v="55"/>
  </r>
  <r>
    <x v="18"/>
    <s v="Eiche"/>
    <n v="4.0999999999999996"/>
    <n v="47"/>
    <n v="0.71"/>
    <m/>
    <m/>
    <s v="Rev. Scheßlitz"/>
    <s v="FVO FB Fo -PEFC"/>
    <s v=""/>
    <n v="0"/>
    <n v="55"/>
  </r>
  <r>
    <x v="19"/>
    <s v="Eiche"/>
    <n v="4"/>
    <n v="53"/>
    <n v="0.88"/>
    <m/>
    <m/>
    <s v="Rev. Scheßlitz"/>
    <s v="FVO FB Fo -PEFC"/>
    <s v=""/>
    <n v="0"/>
    <n v="55"/>
  </r>
  <r>
    <x v="20"/>
    <s v="Eiche"/>
    <n v="4"/>
    <n v="40"/>
    <n v="0.5"/>
    <m/>
    <m/>
    <s v="Rev. Scheßlitz"/>
    <s v="FVO FB Fo -PEFC"/>
    <s v=""/>
    <n v="0"/>
    <n v="55"/>
  </r>
  <r>
    <x v="21"/>
    <s v="Eiche"/>
    <n v="6"/>
    <n v="48"/>
    <n v="1.0900000000000001"/>
    <m/>
    <m/>
    <s v="Rev. Scheßlitz"/>
    <s v="FVO FB Fo -PEFC"/>
    <s v=""/>
    <n v="0"/>
    <n v="55"/>
  </r>
  <r>
    <x v="22"/>
    <s v="Eiche"/>
    <n v="3.5"/>
    <n v="53"/>
    <n v="0.77"/>
    <m/>
    <m/>
    <s v="Rev. Scheßlitz"/>
    <s v="FVO FB Fo -PEFC"/>
    <s v=""/>
    <n v="0"/>
    <n v="55"/>
  </r>
  <r>
    <x v="23"/>
    <s v="Eiche"/>
    <n v="8"/>
    <n v="40"/>
    <n v="1.01"/>
    <m/>
    <m/>
    <s v="Rev. Scheßlitz"/>
    <s v="FVO FB Fo -PEFC"/>
    <s v=""/>
    <n v="0"/>
    <n v="55"/>
  </r>
  <r>
    <x v="24"/>
    <s v="Eiche"/>
    <n v="7.6"/>
    <n v="41"/>
    <n v="1"/>
    <m/>
    <m/>
    <s v="Rev. Scheßlitz"/>
    <s v="FVO FB Fo -PEFC"/>
    <s v=""/>
    <n v="0"/>
    <n v="55"/>
  </r>
  <r>
    <x v="25"/>
    <s v="Eiche"/>
    <n v="3"/>
    <n v="41"/>
    <n v="0.4"/>
    <m/>
    <m/>
    <s v="Rev. Scheßlitz"/>
    <s v="FVO FB Fo -PEFC"/>
    <s v=""/>
    <n v="0"/>
    <n v="55"/>
  </r>
  <r>
    <x v="26"/>
    <s v="Eiche"/>
    <n v="3.1"/>
    <n v="38"/>
    <n v="0.35"/>
    <m/>
    <m/>
    <s v="Rev. Scheßlitz"/>
    <s v="FVO FB Fo -PEFC"/>
    <s v=""/>
    <n v="0"/>
    <n v="55"/>
  </r>
  <r>
    <x v="27"/>
    <s v="Eiche"/>
    <n v="3"/>
    <n v="41"/>
    <n v="0.4"/>
    <m/>
    <m/>
    <s v="Rev. Scheßlitz"/>
    <s v="FVO FB Fo -PEFC"/>
    <s v=""/>
    <n v="0"/>
    <n v="55"/>
  </r>
  <r>
    <x v="28"/>
    <s v="Eiche"/>
    <n v="3"/>
    <n v="41"/>
    <n v="0.4"/>
    <m/>
    <m/>
    <s v="Rev. Scheßlitz"/>
    <s v="FVO FB Fo -PEFC"/>
    <s v=""/>
    <n v="0"/>
    <n v="55"/>
  </r>
  <r>
    <x v="29"/>
    <s v="Eiche"/>
    <n v="7.5"/>
    <n v="52"/>
    <n v="1.59"/>
    <m/>
    <m/>
    <s v="Rev. Scheßlitz"/>
    <s v="FVO FB Fo -PEFC"/>
    <s v=""/>
    <n v="0"/>
    <n v="55"/>
  </r>
  <r>
    <x v="30"/>
    <s v="Eiche"/>
    <n v="6.5"/>
    <n v="49"/>
    <n v="1.23"/>
    <m/>
    <m/>
    <s v="Rev. Scheßlitz"/>
    <s v="FVO FB Fo -PEFC"/>
    <s v=""/>
    <n v="0"/>
    <n v="55"/>
  </r>
  <r>
    <x v="31"/>
    <s v="Eiche"/>
    <n v="7.1"/>
    <n v="46"/>
    <n v="1.18"/>
    <m/>
    <m/>
    <s v="Rev. Scheßlitz"/>
    <s v="FVO FB Fo -PEFC"/>
    <s v=""/>
    <n v="0"/>
    <n v="55"/>
  </r>
  <r>
    <x v="32"/>
    <s v="Eiche"/>
    <n v="7.7"/>
    <n v="52"/>
    <n v="1.64"/>
    <m/>
    <m/>
    <s v="Rev. Scheßlitz"/>
    <s v="FVO FB Fo -PEFC"/>
    <s v=""/>
    <n v="0"/>
    <n v="55"/>
  </r>
  <r>
    <x v="33"/>
    <s v="Eiche"/>
    <n v="6.4"/>
    <n v="50"/>
    <n v="1.26"/>
    <m/>
    <m/>
    <s v="Rev. Scheßlitz"/>
    <s v="FVO FB Fo -PEFC"/>
    <s v=""/>
    <n v="0"/>
    <n v="55"/>
  </r>
  <r>
    <x v="34"/>
    <s v="Eiche"/>
    <n v="11.2"/>
    <n v="60"/>
    <n v="3.17"/>
    <m/>
    <m/>
    <s v="Rev. Scheßlitz"/>
    <s v="FVO FB Fo -PEFC"/>
    <s v=""/>
    <n v="0"/>
    <n v="55"/>
  </r>
  <r>
    <x v="35"/>
    <s v="Eiche"/>
    <n v="5.4"/>
    <n v="47"/>
    <n v="0.94"/>
    <m/>
    <m/>
    <s v="Rev. Scheßlitz"/>
    <s v="FVO FB Fo -PEFC"/>
    <s v=""/>
    <n v="0"/>
    <n v="55"/>
  </r>
  <r>
    <x v="36"/>
    <s v="Eiche"/>
    <n v="5.4"/>
    <n v="46"/>
    <n v="0.9"/>
    <m/>
    <m/>
    <s v="Rev. Scheßlitz"/>
    <s v="FVO FB Fo -PEFC"/>
    <s v=""/>
    <n v="0"/>
    <n v="55"/>
  </r>
  <r>
    <x v="37"/>
    <s v="Eiche"/>
    <n v="5.9"/>
    <n v="39"/>
    <n v="0.71"/>
    <m/>
    <m/>
    <s v="Rev. Scheßlitz"/>
    <s v="FVO FB Fo -PEFC"/>
    <s v=""/>
    <n v="0"/>
    <n v="55"/>
  </r>
  <r>
    <x v="38"/>
    <s v="Eiche"/>
    <n v="7.1"/>
    <n v="42"/>
    <n v="0.98"/>
    <m/>
    <m/>
    <s v="Rev. Scheßlitz"/>
    <s v="FVO FB Fo -PEFC"/>
    <s v=""/>
    <n v="0"/>
    <n v="55"/>
  </r>
  <r>
    <x v="39"/>
    <s v="Eiche"/>
    <n v="8.1"/>
    <n v="50"/>
    <n v="1.59"/>
    <m/>
    <m/>
    <s v="Rev. Scheßlitz"/>
    <s v="FVO FB Fo -PEFC"/>
    <s v=""/>
    <n v="0"/>
    <n v="55"/>
  </r>
  <r>
    <x v="40"/>
    <s v="Eiche"/>
    <n v="5.2"/>
    <n v="47"/>
    <n v="0.9"/>
    <m/>
    <m/>
    <s v="Rev. Scheßlitz"/>
    <s v="FVO FB Fo -PEFC"/>
    <s v=""/>
    <n v="0"/>
    <n v="55"/>
  </r>
  <r>
    <x v="41"/>
    <s v="Eiche"/>
    <n v="10.199999999999999"/>
    <n v="50"/>
    <n v="2"/>
    <m/>
    <m/>
    <s v="Rev. Scheßlitz"/>
    <s v="FVO FB Fo -PEFC"/>
    <s v=""/>
    <n v="0"/>
    <n v="55"/>
  </r>
  <r>
    <x v="42"/>
    <s v="Eiche"/>
    <n v="3.6"/>
    <n v="45"/>
    <n v="0.56999999999999995"/>
    <m/>
    <m/>
    <s v="Rev. Scheßlitz"/>
    <s v="FVO FB Fo -PEFC"/>
    <s v=""/>
    <n v="0"/>
    <n v="55"/>
  </r>
  <r>
    <x v="43"/>
    <s v="Eiche"/>
    <n v="4"/>
    <n v="52"/>
    <n v="0.85"/>
    <m/>
    <m/>
    <s v="Rev. Scheßlitz"/>
    <s v="FVO FB Fo -PEFC"/>
    <s v=""/>
    <n v="0"/>
    <n v="55"/>
  </r>
  <r>
    <x v="44"/>
    <s v="Eiche"/>
    <n v="4.3"/>
    <n v="47"/>
    <n v="0.75"/>
    <m/>
    <m/>
    <s v="Rev. Scheßlitz"/>
    <s v="FVO FB Fo -PEFC"/>
    <s v=""/>
    <n v="0"/>
    <n v="55"/>
  </r>
  <r>
    <x v="45"/>
    <s v="Eiche"/>
    <n v="5.0999999999999996"/>
    <n v="49"/>
    <n v="0.96"/>
    <m/>
    <m/>
    <s v="Rev. Scheßlitz"/>
    <s v="FVO FB Fo -PEFC"/>
    <s v=""/>
    <n v="0"/>
    <n v="55"/>
  </r>
  <r>
    <x v="46"/>
    <s v="Eiche"/>
    <n v="6.1"/>
    <n v="49"/>
    <n v="1.1499999999999999"/>
    <m/>
    <m/>
    <s v="Rev. Scheßlitz"/>
    <s v="FVO FB Fo -PEFC"/>
    <s v=""/>
    <n v="0"/>
    <n v="55"/>
  </r>
  <r>
    <x v="47"/>
    <s v="Eiche"/>
    <n v="5.9"/>
    <n v="48"/>
    <n v="1.07"/>
    <m/>
    <m/>
    <s v="Rev. Scheßlitz"/>
    <s v="FVO FB Fo -PEFC"/>
    <s v=""/>
    <n v="0"/>
    <n v="55"/>
  </r>
  <r>
    <x v="48"/>
    <s v="Eiche"/>
    <n v="6.4"/>
    <n v="57"/>
    <n v="1.63"/>
    <m/>
    <m/>
    <s v="Rev. Scheßlitz"/>
    <s v="FVO FB Fo -PEFC"/>
    <s v=""/>
    <n v="0"/>
    <n v="55"/>
  </r>
  <r>
    <x v="49"/>
    <s v="Eiche"/>
    <n v="5.0999999999999996"/>
    <n v="43"/>
    <n v="0.74"/>
    <m/>
    <m/>
    <s v="Rev. Scheßlitz"/>
    <s v="FVO FB Fo -PEFC"/>
    <s v=""/>
    <n v="0"/>
    <n v="55"/>
  </r>
  <r>
    <x v="50"/>
    <s v="Eiche"/>
    <n v="8.1999999999999993"/>
    <n v="41"/>
    <n v="1.08"/>
    <m/>
    <m/>
    <s v="Rev. Scheßlitz"/>
    <s v="FVO FB Fo -PEFC"/>
    <s v=""/>
    <n v="0"/>
    <n v="55"/>
  </r>
  <r>
    <x v="51"/>
    <s v="Eiche"/>
    <n v="5.5"/>
    <n v="46"/>
    <n v="0.91"/>
    <m/>
    <m/>
    <s v="Rev. Scheßlitz"/>
    <s v="FVO FB Fo -PEFC"/>
    <s v=""/>
    <n v="0"/>
    <n v="55"/>
  </r>
  <r>
    <x v="52"/>
    <s v="Eiche"/>
    <n v="4.8"/>
    <n v="44"/>
    <n v="0.73"/>
    <m/>
    <m/>
    <s v="Rev. Scheßlitz"/>
    <s v="FVO FB Fo -PEFC"/>
    <s v=""/>
    <n v="0"/>
    <n v="55"/>
  </r>
  <r>
    <x v="53"/>
    <s v="Eiche"/>
    <n v="6.5"/>
    <n v="43"/>
    <n v="0.94"/>
    <m/>
    <m/>
    <s v="Rev. Scheßlitz"/>
    <s v="FVO FB Fo -PEFC"/>
    <s v=""/>
    <n v="0"/>
    <n v="55"/>
  </r>
  <r>
    <x v="54"/>
    <s v="Eiche"/>
    <n v="6.6"/>
    <n v="46"/>
    <n v="1.1000000000000001"/>
    <m/>
    <m/>
    <s v="Rev. Scheßlitz"/>
    <s v="FVO FB Fo -PEFC"/>
    <s v=""/>
    <n v="0"/>
    <n v="55"/>
  </r>
  <r>
    <x v="55"/>
    <s v="Eiche"/>
    <n v="10.199999999999999"/>
    <n v="45"/>
    <n v="1.62"/>
    <m/>
    <m/>
    <s v="Rev. Scheßlitz"/>
    <s v="FVO FB Fo -PEFC"/>
    <s v=""/>
    <n v="0"/>
    <n v="55"/>
  </r>
  <r>
    <x v="56"/>
    <s v="Linde"/>
    <n v="5.9"/>
    <n v="51"/>
    <n v="1.21"/>
    <m/>
    <m/>
    <s v="Rev. Scheßlitz"/>
    <s v="FVO FB Fo -PEFC"/>
    <s v=""/>
    <n v="0"/>
    <n v="55"/>
  </r>
  <r>
    <x v="57"/>
    <s v="Linde"/>
    <n v="4"/>
    <n v="47"/>
    <n v="0.69"/>
    <m/>
    <m/>
    <s v="Rev. Scheßlitz"/>
    <s v="FVO FB Fo -PEFC"/>
    <s v=""/>
    <n v="0"/>
    <n v="55"/>
  </r>
  <r>
    <x v="58"/>
    <s v="Roteiche"/>
    <n v="4.5"/>
    <n v="40"/>
    <n v="0.56999999999999995"/>
    <m/>
    <m/>
    <s v="Rev. Scheßlitz"/>
    <s v="FVO FB Fo -PEFC"/>
    <s v=""/>
    <n v="0"/>
    <n v="55"/>
  </r>
  <r>
    <x v="59"/>
    <s v="Roteiche"/>
    <n v="5"/>
    <n v="47"/>
    <n v="0.87"/>
    <m/>
    <m/>
    <s v="Rev. Scheßlitz"/>
    <s v="FVO FB Fo -PEFC"/>
    <s v=""/>
    <n v="0"/>
    <n v="55"/>
  </r>
  <r>
    <x v="60"/>
    <s v="Roteiche"/>
    <n v="8.1"/>
    <n v="40"/>
    <n v="1.02"/>
    <m/>
    <m/>
    <s v="Rev. Scheßlitz"/>
    <s v="FVO FB Fo -PEFC"/>
    <s v=""/>
    <n v="0"/>
    <n v="55"/>
  </r>
  <r>
    <x v="61"/>
    <s v="Ulme"/>
    <n v="4.8"/>
    <n v="30"/>
    <n v="0.34"/>
    <m/>
    <m/>
    <s v="Rev. Scheßlitz"/>
    <s v="FVO FB Fo -PEFC"/>
    <s v=""/>
    <n v="0"/>
    <n v="55"/>
  </r>
  <r>
    <x v="62"/>
    <s v="Ulme"/>
    <n v="4.0999999999999996"/>
    <n v="29"/>
    <n v="0.27"/>
    <m/>
    <m/>
    <s v="Rev. Scheßlitz"/>
    <s v="FVO FB Fo -PEFC"/>
    <s v=""/>
    <n v="0"/>
    <n v="55"/>
  </r>
  <r>
    <x v="63"/>
    <s v="Roterle"/>
    <n v="8"/>
    <n v="38"/>
    <n v="0.91"/>
    <m/>
    <m/>
    <s v="Rev. Scheßlitz"/>
    <s v="FVO FB Fo -PEFC"/>
    <s v=""/>
    <n v="0"/>
    <n v="55"/>
  </r>
  <r>
    <x v="64"/>
    <s v="Roterle"/>
    <n v="3.5"/>
    <n v="35"/>
    <n v="0.34"/>
    <m/>
    <m/>
    <s v="Rev. Scheßlitz"/>
    <s v="FVO FB Fo -PEFC"/>
    <s v=""/>
    <n v="0"/>
    <n v="55"/>
  </r>
  <r>
    <x v="65"/>
    <s v="Elsbeere"/>
    <n v="6.5"/>
    <n v="34"/>
    <n v="0.59"/>
    <m/>
    <m/>
    <s v="Rev. Scheßlitz"/>
    <s v="FVO FB Fo -PEFC"/>
    <s v=""/>
    <n v="0"/>
    <n v="55"/>
  </r>
  <r>
    <x v="66"/>
    <s v="Elsbeere"/>
    <n v="5"/>
    <n v="20"/>
    <n v="0.16"/>
    <m/>
    <m/>
    <s v="Rev. Scheßlitz"/>
    <s v="FVO FB Fo -PEFC"/>
    <s v=""/>
    <n v="0"/>
    <n v="55"/>
  </r>
  <r>
    <x v="67"/>
    <s v="Elsbeere"/>
    <n v="8"/>
    <n v="27"/>
    <n v="0.46"/>
    <m/>
    <m/>
    <s v="Rev. Scheßlitz"/>
    <s v="FVO FB Fo -PEFC"/>
    <s v=""/>
    <n v="0"/>
    <n v="55"/>
  </r>
  <r>
    <x v="68"/>
    <s v="Hainbuche"/>
    <n v="8"/>
    <n v="33"/>
    <n v="0.68"/>
    <m/>
    <m/>
    <s v="Rev. Scheßlitz"/>
    <s v="FVO FB Fo -PEFC"/>
    <s v=""/>
    <n v="0"/>
    <n v="55"/>
  </r>
  <r>
    <x v="69"/>
    <s v="Hainbuche"/>
    <n v="5.6"/>
    <n v="45"/>
    <n v="0.89"/>
    <m/>
    <m/>
    <s v="Rev. Scheßlitz"/>
    <s v="FVO FB Fo -PEFC"/>
    <s v=""/>
    <n v="0"/>
    <n v="55"/>
  </r>
  <r>
    <x v="70"/>
    <s v="Hainbuche"/>
    <n v="4.0999999999999996"/>
    <n v="34"/>
    <n v="0.37"/>
    <m/>
    <m/>
    <s v="Rev. Scheßlitz"/>
    <s v="FVO FB Fo -PEFC"/>
    <s v=""/>
    <n v="0"/>
    <n v="55"/>
  </r>
  <r>
    <x v="71"/>
    <s v="Hainbuche"/>
    <n v="2.6"/>
    <n v="38"/>
    <n v="0.3"/>
    <m/>
    <m/>
    <s v="Rev. Scheßlitz"/>
    <s v="FVO FB Fo -PEFC"/>
    <s v=""/>
    <n v="0"/>
    <n v="55"/>
  </r>
  <r>
    <x v="72"/>
    <s v="Feldahorn"/>
    <n v="2.6"/>
    <n v="41"/>
    <n v="0.34"/>
    <m/>
    <m/>
    <s v="Rev. Scheßlitz"/>
    <s v="FVO FB Fo -PEFC"/>
    <s v=""/>
    <n v="0"/>
    <n v="55"/>
  </r>
  <r>
    <x v="73"/>
    <s v="Linde"/>
    <n v="5.8"/>
    <n v="33"/>
    <n v="0.5"/>
    <m/>
    <m/>
    <s v="Rev. Scheßlitz"/>
    <s v="FVO FB Fo -PEFC"/>
    <s v=""/>
    <n v="0"/>
    <n v="55"/>
  </r>
  <r>
    <x v="74"/>
    <s v="Esche"/>
    <n v="7.1"/>
    <n v="41"/>
    <n v="0.94"/>
    <m/>
    <m/>
    <s v="Rev. Scheßlitz"/>
    <s v="FVO FB Fo -PEFC"/>
    <s v=""/>
    <n v="0"/>
    <n v="55"/>
  </r>
  <r>
    <x v="75"/>
    <s v="Esche"/>
    <n v="9.1"/>
    <n v="43"/>
    <n v="1.32"/>
    <m/>
    <m/>
    <s v="Rev. Scheßlitz"/>
    <s v="FVO FB Fo -PEFC"/>
    <s v=""/>
    <n v="0"/>
    <n v="55"/>
  </r>
  <r>
    <x v="76"/>
    <s v="Esche"/>
    <n v="8.1"/>
    <n v="41"/>
    <n v="1.07"/>
    <m/>
    <m/>
    <s v="Rev. Scheßlitz"/>
    <s v="FVO FB Fo -PEFC"/>
    <s v=""/>
    <n v="0"/>
    <n v="55"/>
  </r>
  <r>
    <x v="77"/>
    <s v="Esche"/>
    <n v="9.1"/>
    <n v="45"/>
    <n v="1.45"/>
    <m/>
    <m/>
    <s v="Rev. Scheßlitz"/>
    <s v="FVO FB Fo -PEFC"/>
    <s v=""/>
    <n v="0"/>
    <n v="55"/>
  </r>
  <r>
    <x v="78"/>
    <s v="Esche"/>
    <n v="12"/>
    <n v="44"/>
    <n v="1.83"/>
    <m/>
    <m/>
    <s v="Rev. Scheßlitz"/>
    <s v="FVO FB Fo -PEFC"/>
    <s v=""/>
    <n v="0"/>
    <n v="55"/>
  </r>
  <r>
    <x v="79"/>
    <s v="Esche"/>
    <n v="10"/>
    <n v="49"/>
    <n v="1.89"/>
    <m/>
    <m/>
    <s v="Rev. Scheßlitz"/>
    <s v="FVO FB Fo -PEFC"/>
    <s v=""/>
    <n v="0"/>
    <n v="55"/>
  </r>
  <r>
    <x v="80"/>
    <s v="Esche"/>
    <n v="9.1"/>
    <n v="41"/>
    <n v="1.2"/>
    <m/>
    <m/>
    <s v="Rev. Scheßlitz"/>
    <s v="FVO FB Fo -PEFC"/>
    <s v=""/>
    <n v="0"/>
    <n v="55"/>
  </r>
  <r>
    <x v="81"/>
    <s v="Esche"/>
    <n v="8"/>
    <n v="39"/>
    <n v="0.96"/>
    <m/>
    <m/>
    <s v="Rev. Scheßlitz"/>
    <s v="FVO FB Fo -PEFC"/>
    <s v=""/>
    <n v="0"/>
    <n v="55"/>
  </r>
  <r>
    <x v="82"/>
    <s v="Esche"/>
    <n v="10"/>
    <n v="60"/>
    <n v="2.83"/>
    <m/>
    <m/>
    <s v="Rev. Scheßlitz"/>
    <s v="FVO FB Fo -PEFC"/>
    <s v=""/>
    <n v="0"/>
    <n v="55"/>
  </r>
  <r>
    <x v="83"/>
    <s v="Esche"/>
    <n v="6.8"/>
    <n v="45"/>
    <n v="1.08"/>
    <m/>
    <m/>
    <s v="Rev. Scheßlitz"/>
    <s v="FVO FB Fo -PEFC"/>
    <s v=""/>
    <n v="0"/>
    <n v="55"/>
  </r>
  <r>
    <x v="84"/>
    <s v="Esche"/>
    <n v="7.1"/>
    <n v="37"/>
    <n v="0.76"/>
    <m/>
    <m/>
    <s v="Rev. Scheßlitz"/>
    <s v="FVO FB Fo -PEFC"/>
    <s v=""/>
    <n v="0"/>
    <n v="55"/>
  </r>
  <r>
    <x v="85"/>
    <s v="Esche"/>
    <n v="7"/>
    <n v="55"/>
    <n v="1.66"/>
    <m/>
    <m/>
    <s v="Rev. Scheßlitz"/>
    <s v="FVO FB Fo -PEFC"/>
    <s v=""/>
    <n v="0"/>
    <n v="55"/>
  </r>
  <r>
    <x v="86"/>
    <s v="Esche"/>
    <n v="7.2"/>
    <n v="44"/>
    <n v="1.1000000000000001"/>
    <m/>
    <m/>
    <s v="Rev. Scheßlitz"/>
    <s v="FVO FB Fo -PEFC"/>
    <s v=""/>
    <n v="0"/>
    <n v="55"/>
  </r>
  <r>
    <x v="87"/>
    <s v="Esche"/>
    <n v="5.0999999999999996"/>
    <n v="40"/>
    <n v="0.64"/>
    <m/>
    <m/>
    <s v="Rev. Scheßlitz"/>
    <s v="FVO FB Fo -PEFC"/>
    <s v=""/>
    <n v="0"/>
    <n v="55"/>
  </r>
  <r>
    <x v="88"/>
    <s v="Esche"/>
    <n v="7.1"/>
    <n v="41"/>
    <n v="0.94"/>
    <m/>
    <m/>
    <s v="Rev. Scheßlitz"/>
    <s v="FVO FB Fo -PEFC"/>
    <s v=""/>
    <n v="0"/>
    <n v="55"/>
  </r>
  <r>
    <x v="89"/>
    <s v="Esche"/>
    <n v="5.0999999999999996"/>
    <n v="42"/>
    <n v="0.71"/>
    <m/>
    <m/>
    <s v="Rev. Scheßlitz"/>
    <s v="FVO FB Fo -PEFC"/>
    <s v=""/>
    <n v="0"/>
    <n v="55"/>
  </r>
  <r>
    <x v="90"/>
    <s v="Esche"/>
    <n v="6.1"/>
    <n v="41"/>
    <n v="0.81"/>
    <m/>
    <m/>
    <s v="Rev. Scheßlitz"/>
    <s v="FVO FB Fo -PEFC"/>
    <s v=""/>
    <n v="0"/>
    <n v="55"/>
  </r>
  <r>
    <x v="91"/>
    <s v="Esche"/>
    <n v="8.1"/>
    <n v="45"/>
    <n v="1.29"/>
    <m/>
    <m/>
    <s v="Rev. Scheßlitz"/>
    <s v="FVO FB Fo -PEFC"/>
    <s v=""/>
    <n v="0"/>
    <n v="55"/>
  </r>
  <r>
    <x v="92"/>
    <s v="Esche"/>
    <n v="8.1"/>
    <n v="41"/>
    <n v="1.07"/>
    <m/>
    <m/>
    <s v="Rev. Scheßlitz"/>
    <s v="FVO FB Fo -PEFC"/>
    <s v=""/>
    <n v="0"/>
    <n v="55"/>
  </r>
  <r>
    <x v="93"/>
    <s v="Esche"/>
    <n v="9.6"/>
    <n v="52"/>
    <n v="2.04"/>
    <m/>
    <m/>
    <s v="Rev. Scheßlitz"/>
    <s v="FVO FB Fo -PEFC"/>
    <s v=""/>
    <n v="0"/>
    <n v="55"/>
  </r>
  <r>
    <x v="94"/>
    <s v="Esche"/>
    <n v="10"/>
    <n v="42"/>
    <n v="1.39"/>
    <m/>
    <m/>
    <s v="Rev. Scheßlitz"/>
    <s v="FVO FB Fo -PEFC"/>
    <s v=""/>
    <n v="0"/>
    <n v="55"/>
  </r>
  <r>
    <x v="95"/>
    <s v="Esche"/>
    <n v="10.3"/>
    <n v="56"/>
    <n v="2.54"/>
    <m/>
    <m/>
    <s v="Rev. Scheßlitz"/>
    <s v="FVO FB Fo -PEFC"/>
    <s v=""/>
    <n v="0"/>
    <n v="55"/>
  </r>
  <r>
    <x v="96"/>
    <s v="Esche"/>
    <n v="8.6"/>
    <n v="44"/>
    <n v="1.31"/>
    <m/>
    <m/>
    <s v="Rev. Scheßlitz"/>
    <s v="FVO FB Fo -PEFC"/>
    <s v=""/>
    <n v="0"/>
    <n v="55"/>
  </r>
  <r>
    <x v="97"/>
    <s v="Esche"/>
    <n v="9"/>
    <n v="53"/>
    <n v="1.99"/>
    <m/>
    <m/>
    <s v="Rev. Scheßlitz"/>
    <s v="FVO FB Fo -PEFC"/>
    <s v=""/>
    <n v="0"/>
    <n v="55"/>
  </r>
  <r>
    <x v="98"/>
    <s v="Esche"/>
    <n v="11.6"/>
    <n v="40"/>
    <n v="1.46"/>
    <m/>
    <m/>
    <s v="Rev. Scheßlitz"/>
    <s v="FVO FB Fo -PEFC"/>
    <s v=""/>
    <n v="0"/>
    <n v="55"/>
  </r>
  <r>
    <x v="99"/>
    <s v="Esche"/>
    <n v="11.7"/>
    <n v="47"/>
    <n v="2.0299999999999998"/>
    <m/>
    <m/>
    <s v="Rev. Scheßlitz"/>
    <s v="FVO FB Fo -PEFC"/>
    <s v=""/>
    <n v="0"/>
    <n v="55"/>
  </r>
  <r>
    <x v="100"/>
    <s v="Esche"/>
    <n v="8.1"/>
    <n v="47"/>
    <n v="1.41"/>
    <m/>
    <m/>
    <s v="Rev. Scheßlitz"/>
    <s v="FVO FB Fo -PEFC"/>
    <s v=""/>
    <n v="0"/>
    <n v="55"/>
  </r>
  <r>
    <x v="101"/>
    <s v="Esche"/>
    <n v="7"/>
    <n v="41"/>
    <n v="0.92"/>
    <m/>
    <m/>
    <s v="Rev. Scheßlitz"/>
    <s v="FVO FB Fo -PEFC"/>
    <s v=""/>
    <n v="0"/>
    <n v="55"/>
  </r>
  <r>
    <x v="102"/>
    <s v="Esche"/>
    <n v="8.1"/>
    <n v="42"/>
    <n v="1.1200000000000001"/>
    <m/>
    <m/>
    <s v="Rev. Scheßlitz"/>
    <s v="FVO FB Fo -PEFC"/>
    <s v=""/>
    <n v="0"/>
    <n v="55"/>
  </r>
  <r>
    <x v="103"/>
    <s v="Esche"/>
    <n v="6"/>
    <n v="45"/>
    <n v="0.95"/>
    <m/>
    <m/>
    <s v="Rev. Scheßlitz"/>
    <s v="FVO FB Fo -PEFC"/>
    <s v=""/>
    <n v="0"/>
    <n v="55"/>
  </r>
  <r>
    <x v="104"/>
    <s v="Esche"/>
    <n v="8.1"/>
    <n v="49"/>
    <n v="1.53"/>
    <m/>
    <m/>
    <s v="Rev. Scheßlitz"/>
    <s v="FVO FB Fo -PEFC"/>
    <s v=""/>
    <n v="0"/>
    <n v="55"/>
  </r>
  <r>
    <x v="105"/>
    <s v="Esche"/>
    <n v="5.0999999999999996"/>
    <n v="43"/>
    <n v="0.74"/>
    <m/>
    <m/>
    <s v="Rev. Scheßlitz"/>
    <s v="FVO FB Fo -PEFC"/>
    <s v=""/>
    <n v="0"/>
    <n v="55"/>
  </r>
  <r>
    <x v="106"/>
    <s v="Esche"/>
    <n v="6"/>
    <n v="44"/>
    <n v="0.91"/>
    <m/>
    <m/>
    <s v="Rev. Scheßlitz"/>
    <s v="FVO FB Fo -PEFC"/>
    <s v=""/>
    <n v="0"/>
    <n v="55"/>
  </r>
  <r>
    <x v="107"/>
    <s v="Esche"/>
    <n v="5.2"/>
    <n v="40"/>
    <n v="0.65"/>
    <m/>
    <m/>
    <s v="Rev. Scheßlitz"/>
    <s v="FVO FB Fo -PEFC"/>
    <s v=""/>
    <n v="0"/>
    <n v="55"/>
  </r>
  <r>
    <x v="108"/>
    <s v="Esche"/>
    <n v="4.0999999999999996"/>
    <n v="36"/>
    <n v="0.42"/>
    <m/>
    <m/>
    <s v="Rev. Scheßlitz"/>
    <s v="FVO FB Fo -PEFC"/>
    <s v=""/>
    <n v="0"/>
    <n v="55"/>
  </r>
  <r>
    <x v="109"/>
    <s v="Esche"/>
    <n v="6.1"/>
    <n v="44"/>
    <n v="0.93"/>
    <m/>
    <m/>
    <s v="Rev. Scheßlitz"/>
    <s v="FVO FB Fo -PEFC"/>
    <s v=""/>
    <n v="0"/>
    <n v="55"/>
  </r>
  <r>
    <x v="110"/>
    <s v="Esche"/>
    <n v="5.3"/>
    <n v="48"/>
    <n v="0.96"/>
    <m/>
    <m/>
    <s v="Rev. Scheßlitz"/>
    <s v="FVO FB Fo -PEFC"/>
    <s v=""/>
    <n v="0"/>
    <n v="55"/>
  </r>
  <r>
    <x v="111"/>
    <s v="Esche"/>
    <n v="9.1999999999999993"/>
    <n v="44"/>
    <n v="1.4"/>
    <m/>
    <m/>
    <s v="Rev. Scheßlitz"/>
    <s v="FVO FB Fo -PEFC"/>
    <s v=""/>
    <n v="0"/>
    <n v="55"/>
  </r>
  <r>
    <x v="112"/>
    <s v="Esche"/>
    <n v="10.1"/>
    <n v="52"/>
    <n v="2.15"/>
    <m/>
    <m/>
    <s v="Rev. Scheßlitz"/>
    <s v="FVO FB Fo -PEFC"/>
    <s v=""/>
    <n v="0"/>
    <n v="55"/>
  </r>
  <r>
    <x v="113"/>
    <s v="Linde"/>
    <n v="10.5"/>
    <n v="44"/>
    <n v="1.6"/>
    <m/>
    <m/>
    <s v="Rev. Scheßlitz"/>
    <s v="FVO FB Fo -PEFC"/>
    <s v=""/>
    <n v="0"/>
    <n v="55"/>
  </r>
  <r>
    <x v="114"/>
    <s v="Linde"/>
    <n v="3.1"/>
    <n v="36"/>
    <n v="0.32"/>
    <m/>
    <m/>
    <s v="Rev. Scheßlitz"/>
    <s v="FVO FB Fo -PEFC"/>
    <s v=""/>
    <n v="0"/>
    <n v="55"/>
  </r>
  <r>
    <x v="115"/>
    <s v="Linde"/>
    <n v="7.4"/>
    <n v="47"/>
    <n v="1.28"/>
    <m/>
    <m/>
    <s v="Rev. Scheßlitz"/>
    <s v="FVO FB Fo -PEFC"/>
    <s v=""/>
    <n v="0"/>
    <n v="55"/>
  </r>
  <r>
    <x v="116"/>
    <s v="Kirsche"/>
    <n v="4.0999999999999996"/>
    <n v="32"/>
    <n v="0.33"/>
    <m/>
    <m/>
    <s v="Rev. Scheßlitz"/>
    <s v="FVO FB Fo -PEFC"/>
    <s v=""/>
    <n v="0"/>
    <n v="55"/>
  </r>
  <r>
    <x v="117"/>
    <s v="Kirsche"/>
    <n v="7.5"/>
    <n v="36"/>
    <n v="0.76"/>
    <m/>
    <m/>
    <s v="Rev. Scheßlitz"/>
    <s v="FVO FB Fo -PEFC"/>
    <s v=""/>
    <n v="0"/>
    <n v="55"/>
  </r>
  <r>
    <x v="118"/>
    <s v="Kirsche"/>
    <n v="6.2"/>
    <n v="40"/>
    <n v="0.78"/>
    <m/>
    <m/>
    <s v="Rev. Scheßlitz"/>
    <s v="FVO FB Fo -PEFC"/>
    <s v=""/>
    <n v="0"/>
    <n v="55"/>
  </r>
  <r>
    <x v="119"/>
    <s v="Kirsche"/>
    <n v="4.9000000000000004"/>
    <n v="30"/>
    <n v="0.35"/>
    <m/>
    <m/>
    <s v="Rev. Scheßlitz"/>
    <s v="FVO FB Fo -PEFC"/>
    <s v=""/>
    <n v="0"/>
    <n v="55"/>
  </r>
  <r>
    <x v="120"/>
    <s v="Kirsche"/>
    <n v="7.5"/>
    <n v="27"/>
    <n v="0.43"/>
    <m/>
    <m/>
    <s v="Rev. Scheßlitz"/>
    <s v="FVO FB Fo -PEFC"/>
    <s v=""/>
    <n v="0"/>
    <n v="55"/>
  </r>
  <r>
    <x v="121"/>
    <s v="Bergahorn"/>
    <n v="4.2"/>
    <n v="50"/>
    <n v="0.83"/>
    <m/>
    <m/>
    <s v="Rev. Scheßlitz"/>
    <s v="FVO FB Fo -PEFC"/>
    <s v=""/>
    <n v="0"/>
    <n v="55"/>
  </r>
  <r>
    <x v="122"/>
    <s v="Bergahorn"/>
    <n v="4.4000000000000004"/>
    <n v="44"/>
    <n v="0.67"/>
    <m/>
    <m/>
    <s v="Rev. Scheßlitz"/>
    <s v="FVO FB Fo -PEFC"/>
    <s v=""/>
    <n v="0"/>
    <n v="55"/>
  </r>
  <r>
    <x v="123"/>
    <s v="Bergahorn"/>
    <n v="3"/>
    <n v="40"/>
    <n v="0.38"/>
    <m/>
    <m/>
    <s v="Rev. Scheßlitz"/>
    <s v="FVO FB Fo -PEFC"/>
    <s v=""/>
    <n v="0"/>
    <n v="55"/>
  </r>
  <r>
    <x v="124"/>
    <s v="Bergahorn"/>
    <n v="4.2"/>
    <n v="38"/>
    <n v="0.48"/>
    <m/>
    <m/>
    <s v="Rev. Scheßlitz"/>
    <s v="FVO FB Fo -PEFC"/>
    <s v=""/>
    <n v="0"/>
    <n v="55"/>
  </r>
  <r>
    <x v="125"/>
    <s v="Bergahorn"/>
    <n v="6.2"/>
    <n v="42"/>
    <n v="0.86"/>
    <m/>
    <m/>
    <s v="Rev. Scheßlitz"/>
    <s v="FVO FB Fo -PEFC"/>
    <s v=""/>
    <n v="0"/>
    <n v="55"/>
  </r>
  <r>
    <x v="126"/>
    <s v="Bergahorn"/>
    <n v="4"/>
    <n v="38"/>
    <n v="0.45"/>
    <m/>
    <m/>
    <s v="Rev. Scheßlitz"/>
    <s v="FVO FB Fo -PEFC"/>
    <s v=""/>
    <n v="0"/>
    <n v="55"/>
  </r>
  <r>
    <x v="127"/>
    <s v="Bergahorn"/>
    <n v="5.6"/>
    <n v="45"/>
    <n v="0.89"/>
    <m/>
    <m/>
    <s v="Rev. Scheßlitz"/>
    <s v="FVO FB Fo -PEFC"/>
    <s v=""/>
    <n v="0"/>
    <n v="55"/>
  </r>
  <r>
    <x v="128"/>
    <s v="Bergahorn"/>
    <n v="5.4"/>
    <n v="49"/>
    <n v="1.02"/>
    <m/>
    <m/>
    <s v="Rev. Scheßlitz"/>
    <s v="FVO FB Fo -PEFC"/>
    <s v=""/>
    <n v="0"/>
    <n v="55"/>
  </r>
  <r>
    <x v="129"/>
    <s v="Bergahorn"/>
    <n v="8.6999999999999993"/>
    <n v="42"/>
    <n v="1.21"/>
    <m/>
    <m/>
    <s v="Rev. Scheßlitz"/>
    <s v="FVO FB Fo -PEFC"/>
    <s v=""/>
    <n v="0"/>
    <n v="55"/>
  </r>
  <r>
    <x v="130"/>
    <s v="Bergahorn"/>
    <n v="5.2"/>
    <n v="39"/>
    <n v="0.62"/>
    <m/>
    <m/>
    <s v="Rev. Scheßlitz"/>
    <s v="FVO FB Fo -PEFC"/>
    <s v=""/>
    <n v="0"/>
    <n v="55"/>
  </r>
  <r>
    <x v="131"/>
    <s v="Bergahorn"/>
    <n v="5.0999999999999996"/>
    <n v="43"/>
    <n v="0.74"/>
    <m/>
    <m/>
    <s v="Rev. Scheßlitz"/>
    <s v="FVO FB Fo -PEFC"/>
    <s v=""/>
    <n v="0"/>
    <n v="55"/>
  </r>
  <r>
    <x v="132"/>
    <s v="Bergahorn"/>
    <n v="3.7"/>
    <n v="42"/>
    <n v="0.51"/>
    <m/>
    <m/>
    <s v="Rev. Oberngrub"/>
    <s v="FVO FB Fo -PEFC"/>
    <s v=""/>
    <n v="0"/>
    <n v="55"/>
  </r>
  <r>
    <x v="133"/>
    <s v="Bergahorn"/>
    <n v="8.3000000000000007"/>
    <n v="46"/>
    <n v="1.38"/>
    <m/>
    <m/>
    <s v="Rev. Oberngrub"/>
    <s v="FVO FB Fo -PEFC"/>
    <s v=""/>
    <n v="0"/>
    <n v="55"/>
  </r>
  <r>
    <x v="134"/>
    <s v="Esche"/>
    <n v="6.8"/>
    <n v="49"/>
    <n v="1.28"/>
    <m/>
    <m/>
    <s v="Rev. Oberngrub"/>
    <s v="FVO FB Fo -PEFC"/>
    <s v=""/>
    <n v="0"/>
    <n v="55"/>
  </r>
  <r>
    <x v="135"/>
    <s v="Esche"/>
    <n v="7.2"/>
    <n v="51"/>
    <n v="1.47"/>
    <m/>
    <m/>
    <s v="Rev. Oberngrub"/>
    <s v="FVO FB Fo -PEFC"/>
    <s v=""/>
    <n v="0"/>
    <n v="55"/>
  </r>
  <r>
    <x v="136"/>
    <s v="Esche"/>
    <n v="7.3"/>
    <n v="55"/>
    <n v="1.73"/>
    <m/>
    <m/>
    <s v="Rev. Oberngrub"/>
    <s v="FVO FB Fo -PEFC"/>
    <s v=""/>
    <n v="0"/>
    <n v="55"/>
  </r>
  <r>
    <x v="137"/>
    <s v="Esche"/>
    <n v="4.5999999999999996"/>
    <n v="50"/>
    <n v="0.9"/>
    <m/>
    <m/>
    <s v="Rev. Oberngrub"/>
    <s v="FVO FB Fo -PEFC"/>
    <s v=""/>
    <n v="0"/>
    <n v="55"/>
  </r>
  <r>
    <x v="138"/>
    <s v="Esche"/>
    <n v="9.1999999999999993"/>
    <n v="59"/>
    <n v="2.52"/>
    <m/>
    <m/>
    <s v="Rev. Oberngrub"/>
    <s v="FVO FB Fo -PEFC"/>
    <s v=""/>
    <n v="0"/>
    <n v="55"/>
  </r>
  <r>
    <x v="139"/>
    <s v="Esche"/>
    <n v="11.8"/>
    <n v="49"/>
    <n v="2.23"/>
    <m/>
    <m/>
    <s v="Rev. Oberngrub"/>
    <s v="FVO FB Fo -PEFC"/>
    <s v=""/>
    <n v="0"/>
    <n v="55"/>
  </r>
  <r>
    <x v="140"/>
    <s v="Esche"/>
    <n v="9.3000000000000007"/>
    <n v="49"/>
    <n v="1.75"/>
    <m/>
    <m/>
    <s v="Rev. Oberngrub"/>
    <s v="FVO FB Fo -PEFC"/>
    <s v=""/>
    <n v="0"/>
    <n v="55"/>
  </r>
  <r>
    <x v="141"/>
    <s v="Esche"/>
    <n v="9.3000000000000007"/>
    <n v="46"/>
    <n v="1.55"/>
    <m/>
    <m/>
    <s v="Rev. Oberngrub"/>
    <s v="FVO FB Fo -PEFC"/>
    <s v=""/>
    <n v="0"/>
    <n v="55"/>
  </r>
  <r>
    <x v="142"/>
    <s v="Esche"/>
    <n v="11.2"/>
    <n v="48"/>
    <n v="2.0299999999999998"/>
    <m/>
    <m/>
    <s v="Rev. Oberngrub"/>
    <s v="FVO FB Fo -PEFC"/>
    <s v=""/>
    <n v="0"/>
    <n v="55"/>
  </r>
  <r>
    <x v="143"/>
    <s v="Esche"/>
    <n v="6"/>
    <n v="57"/>
    <n v="1.53"/>
    <m/>
    <m/>
    <s v="Rev. Oberngrub"/>
    <s v="FVO FB Fo -PEFC"/>
    <s v=""/>
    <n v="0"/>
    <n v="55"/>
  </r>
  <r>
    <x v="144"/>
    <s v="Esche"/>
    <n v="5.3"/>
    <n v="47"/>
    <n v="0.92"/>
    <m/>
    <m/>
    <s v="Rev. Oberngrub"/>
    <s v="FVO FB Fo -PEFC"/>
    <s v=""/>
    <n v="0"/>
    <n v="55"/>
  </r>
  <r>
    <x v="145"/>
    <s v="Esche"/>
    <n v="12.2"/>
    <n v="57"/>
    <n v="3.11"/>
    <m/>
    <m/>
    <s v="Rev. Oberngrub"/>
    <s v="FVO FB Fo -PEFC"/>
    <s v=""/>
    <n v="0"/>
    <n v="55"/>
  </r>
  <r>
    <x v="146"/>
    <s v="Esche"/>
    <n v="11.3"/>
    <n v="52"/>
    <n v="2.4"/>
    <m/>
    <m/>
    <s v="Rev. Oberngrub"/>
    <s v="FVO FB Fo -PEFC"/>
    <s v=""/>
    <n v="0"/>
    <n v="55"/>
  </r>
  <r>
    <x v="147"/>
    <s v="Esche"/>
    <n v="11.2"/>
    <n v="51"/>
    <n v="2.29"/>
    <m/>
    <m/>
    <s v="Rev. Oberngrub"/>
    <s v="FVO FB Fo -PEFC"/>
    <s v=""/>
    <n v="0"/>
    <n v="55"/>
  </r>
  <r>
    <x v="148"/>
    <s v="Esche"/>
    <n v="8"/>
    <n v="51"/>
    <n v="1.63"/>
    <m/>
    <m/>
    <s v="Rev. Oberngrub"/>
    <s v="FVO FB Fo -PEFC"/>
    <s v=""/>
    <n v="0"/>
    <n v="55"/>
  </r>
  <r>
    <x v="149"/>
    <s v="Eiche"/>
    <n v="7.1"/>
    <n v="62"/>
    <n v="2.14"/>
    <m/>
    <m/>
    <s v="Rev. Forchheim"/>
    <s v="FVO FB Fo -PEFC"/>
    <s v=""/>
    <n v="0"/>
    <n v="55"/>
  </r>
  <r>
    <x v="150"/>
    <s v="Eiche"/>
    <n v="7.2"/>
    <n v="62"/>
    <n v="2.17"/>
    <m/>
    <m/>
    <s v="Rev. Forchheim"/>
    <s v="FVO FB Fo -PEFC"/>
    <s v=""/>
    <n v="0"/>
    <n v="55"/>
  </r>
  <r>
    <x v="151"/>
    <s v="Esche"/>
    <n v="9.1"/>
    <n v="41"/>
    <n v="1.2"/>
    <m/>
    <m/>
    <s v="Rev. Forchheim"/>
    <s v="FVO FB Fo -PEFC"/>
    <s v=""/>
    <n v="0"/>
    <n v="55"/>
  </r>
  <r>
    <x v="152"/>
    <s v="Esche"/>
    <n v="8.5"/>
    <n v="44"/>
    <n v="1.29"/>
    <m/>
    <m/>
    <s v="Rev. Forchheim"/>
    <s v="FVO FB Fo -PEFC"/>
    <s v=""/>
    <n v="0"/>
    <n v="55"/>
  </r>
  <r>
    <x v="153"/>
    <s v="Bergahorn"/>
    <n v="8"/>
    <n v="42"/>
    <n v="1.1100000000000001"/>
    <m/>
    <m/>
    <s v="Rev. Forchheim"/>
    <s v="FVO FB Fo -PEFC"/>
    <s v=""/>
    <n v="0"/>
    <n v="55"/>
  </r>
  <r>
    <x v="154"/>
    <s v="Bergahorn"/>
    <n v="5.7"/>
    <n v="38"/>
    <n v="0.65"/>
    <m/>
    <m/>
    <s v="Rev. Forchheim"/>
    <s v="FVO FB Fo -PEFC"/>
    <s v=""/>
    <n v="0"/>
    <n v="55"/>
  </r>
  <r>
    <x v="155"/>
    <s v="Bergahorn"/>
    <n v="5.0999999999999996"/>
    <n v="48"/>
    <n v="0.92"/>
    <m/>
    <m/>
    <s v="Rev. Forchheim"/>
    <s v="FVO FB Fo -PEFC"/>
    <s v=""/>
    <n v="0"/>
    <n v="55"/>
  </r>
  <r>
    <x v="156"/>
    <s v="Linde"/>
    <n v="8.3000000000000007"/>
    <n v="40"/>
    <n v="1.04"/>
    <m/>
    <m/>
    <s v="Rev. Forchheim"/>
    <s v="FVO FB Fo -PEFC"/>
    <s v=""/>
    <n v="0"/>
    <n v="55"/>
  </r>
  <r>
    <x v="157"/>
    <s v="Schwarzkiefer"/>
    <n v="5"/>
    <n v="48"/>
    <n v="0.91"/>
    <m/>
    <m/>
    <s v="Rev. Forchheim"/>
    <s v="FVO FB Fo -PEFC"/>
    <s v=""/>
    <n v="0"/>
    <n v="55"/>
  </r>
  <r>
    <x v="158"/>
    <s v="Schwarzkiefer"/>
    <n v="5"/>
    <n v="52"/>
    <n v="1.06"/>
    <m/>
    <m/>
    <s v="Rev. Forchheim"/>
    <s v="FVO FB Fo -PEFC"/>
    <s v=""/>
    <n v="0"/>
    <n v="55"/>
  </r>
  <r>
    <x v="159"/>
    <s v="Eiche"/>
    <n v="10.7"/>
    <n v="50"/>
    <n v="2.1"/>
    <m/>
    <m/>
    <s v="Rev. Scheßlitz"/>
    <s v="FVO FB Fo -PEFC"/>
    <s v=""/>
    <n v="0"/>
    <n v="55"/>
  </r>
  <r>
    <x v="160"/>
    <s v="Elsbeere"/>
    <n v="4.5"/>
    <n v="19"/>
    <n v="0.13"/>
    <m/>
    <m/>
    <s v=""/>
    <s v="FVO FB Peg -PEFC"/>
    <s v=""/>
    <n v="0"/>
    <n v="56"/>
  </r>
  <r>
    <x v="161"/>
    <s v="Elsbeere"/>
    <n v="2.6"/>
    <n v="21"/>
    <n v="0.09"/>
    <m/>
    <m/>
    <s v=""/>
    <s v="FVO FB Peg -PEFC"/>
    <s v=""/>
    <n v="0"/>
    <n v="56"/>
  </r>
  <r>
    <x v="162"/>
    <s v="Eiche"/>
    <n v="6.9"/>
    <n v="40"/>
    <n v="0.87"/>
    <m/>
    <m/>
    <s v=""/>
    <s v="FVO FB Peg -PEFC"/>
    <s v=""/>
    <n v="0"/>
    <n v="56"/>
  </r>
  <r>
    <x v="163"/>
    <s v="Eiche"/>
    <n v="4"/>
    <n v="36"/>
    <n v="0.41"/>
    <m/>
    <m/>
    <s v=""/>
    <s v="FVO FB Peg -PEFC"/>
    <s v=""/>
    <n v="0"/>
    <n v="56"/>
  </r>
  <r>
    <x v="164"/>
    <s v="Eiche"/>
    <n v="6.3"/>
    <n v="39"/>
    <n v="0.75"/>
    <m/>
    <m/>
    <s v=""/>
    <s v="FVO FB Peg -PEFC"/>
    <s v=""/>
    <n v="0"/>
    <n v="56"/>
  </r>
  <r>
    <x v="165"/>
    <s v="Esche"/>
    <n v="7.4"/>
    <n v="39"/>
    <n v="0.88"/>
    <m/>
    <m/>
    <s v=""/>
    <s v="FVO FB Peg -PEFC"/>
    <s v=""/>
    <n v="0"/>
    <n v="56"/>
  </r>
  <r>
    <x v="166"/>
    <s v="Esche"/>
    <n v="6"/>
    <n v="41"/>
    <n v="0.79"/>
    <m/>
    <m/>
    <s v=""/>
    <s v="FVO FB Peg -PEFC"/>
    <s v=""/>
    <n v="0"/>
    <n v="56"/>
  </r>
  <r>
    <x v="167"/>
    <s v="Esche"/>
    <n v="6.5"/>
    <n v="46"/>
    <n v="1.08"/>
    <m/>
    <m/>
    <s v=""/>
    <s v="FVO FB Peg -PEFC"/>
    <s v=""/>
    <n v="0"/>
    <n v="56"/>
  </r>
  <r>
    <x v="168"/>
    <s v="Spitzahorn"/>
    <n v="4.5"/>
    <n v="45"/>
    <n v="0.72"/>
    <m/>
    <m/>
    <s v=""/>
    <s v="FVO FB Peg -PEFC"/>
    <s v=""/>
    <n v="0"/>
    <n v="56"/>
  </r>
  <r>
    <x v="169"/>
    <s v="Eiche"/>
    <n v="6.1"/>
    <n v="34"/>
    <n v="0.55000000000000004"/>
    <m/>
    <m/>
    <s v=""/>
    <s v="FVO FB Peg -PEFC"/>
    <s v=""/>
    <n v="0"/>
    <n v="56"/>
  </r>
  <r>
    <x v="170"/>
    <s v="Spitzahorn"/>
    <n v="4.0999999999999996"/>
    <n v="33"/>
    <n v="0.35"/>
    <m/>
    <m/>
    <s v=""/>
    <s v="FVO FB Peg -PEFC"/>
    <s v=""/>
    <n v="0"/>
    <n v="56"/>
  </r>
  <r>
    <x v="171"/>
    <s v="Spitzahorn"/>
    <n v="4.8"/>
    <n v="41"/>
    <n v="0.63"/>
    <m/>
    <m/>
    <s v=""/>
    <s v="FVO FB Peg -PEFC"/>
    <s v=""/>
    <n v="0"/>
    <n v="56"/>
  </r>
  <r>
    <x v="172"/>
    <s v="Spitzahorn"/>
    <n v="7"/>
    <n v="38"/>
    <n v="0.79"/>
    <m/>
    <m/>
    <s v=""/>
    <s v="FVO FB Peg -PEFC"/>
    <s v=""/>
    <n v="0"/>
    <n v="56"/>
  </r>
  <r>
    <x v="173"/>
    <s v="Spitzahorn"/>
    <n v="5.2"/>
    <n v="38"/>
    <n v="0.59"/>
    <m/>
    <m/>
    <s v=""/>
    <s v="FVO FB Peg -PEFC"/>
    <s v=""/>
    <n v="0"/>
    <n v="56"/>
  </r>
  <r>
    <x v="174"/>
    <s v="Spitzahorn"/>
    <n v="5.4"/>
    <n v="42"/>
    <n v="0.75"/>
    <m/>
    <m/>
    <s v=""/>
    <s v="FVO FB Peg -PEFC"/>
    <s v=""/>
    <n v="0"/>
    <n v="56"/>
  </r>
  <r>
    <x v="175"/>
    <s v="Bergahorn"/>
    <n v="6.1"/>
    <n v="33"/>
    <n v="0.52"/>
    <m/>
    <m/>
    <s v=""/>
    <s v="FVO FB Peg -PEFC"/>
    <s v=""/>
    <n v="0"/>
    <n v="56"/>
  </r>
  <r>
    <x v="176"/>
    <s v="Bergahorn"/>
    <n v="5"/>
    <n v="46"/>
    <n v="0.83"/>
    <m/>
    <m/>
    <s v=""/>
    <s v="FVO FB Peg -PEFC"/>
    <s v=""/>
    <n v="0"/>
    <n v="56"/>
  </r>
  <r>
    <x v="177"/>
    <s v="Bergahorn"/>
    <n v="7.9"/>
    <n v="39"/>
    <n v="0.94"/>
    <m/>
    <m/>
    <s v=""/>
    <s v="FVO FB Peg -PEFC"/>
    <s v=""/>
    <n v="0"/>
    <n v="56"/>
  </r>
  <r>
    <x v="178"/>
    <s v="Bergahorn"/>
    <n v="6.6"/>
    <n v="40"/>
    <n v="0.83"/>
    <m/>
    <m/>
    <s v=""/>
    <s v="FVO FB Peg -PEFC"/>
    <s v=""/>
    <n v="0"/>
    <n v="56"/>
  </r>
  <r>
    <x v="179"/>
    <s v="Bergahorn"/>
    <n v="7"/>
    <n v="45"/>
    <n v="1.1100000000000001"/>
    <m/>
    <m/>
    <s v=""/>
    <s v="FVO FB Peg -PEFC"/>
    <s v=""/>
    <n v="0"/>
    <n v="56"/>
  </r>
  <r>
    <x v="180"/>
    <s v="Bergahorn"/>
    <n v="6.3"/>
    <n v="38"/>
    <n v="0.71"/>
    <m/>
    <m/>
    <s v=""/>
    <s v="FVO FB Peg -PEFC"/>
    <s v=""/>
    <n v="0"/>
    <n v="56"/>
  </r>
  <r>
    <x v="181"/>
    <s v="Ulme"/>
    <n v="3"/>
    <n v="39"/>
    <n v="0.36"/>
    <m/>
    <m/>
    <s v=""/>
    <s v="FVO FB Peg -PEFC"/>
    <s v=""/>
    <n v="0"/>
    <n v="56"/>
  </r>
  <r>
    <x v="182"/>
    <s v="Ulme"/>
    <n v="5"/>
    <n v="28"/>
    <n v="0.31"/>
    <m/>
    <m/>
    <s v=""/>
    <s v="FVO FB Peg -PEFC"/>
    <s v=""/>
    <n v="0"/>
    <n v="56"/>
  </r>
  <r>
    <x v="183"/>
    <s v="Ulme"/>
    <n v="4.8"/>
    <n v="55"/>
    <n v="1.1399999999999999"/>
    <m/>
    <m/>
    <s v=""/>
    <s v="FVO FB Peg -PEFC"/>
    <s v=""/>
    <n v="0"/>
    <n v="56"/>
  </r>
  <r>
    <x v="184"/>
    <s v="Ulme"/>
    <n v="6.7"/>
    <n v="42"/>
    <n v="0.93"/>
    <m/>
    <m/>
    <s v=""/>
    <s v="FVO FB Peg -PEFC"/>
    <s v=""/>
    <n v="0"/>
    <n v="56"/>
  </r>
  <r>
    <x v="185"/>
    <s v="Esche"/>
    <n v="6.5"/>
    <n v="58"/>
    <n v="1.72"/>
    <m/>
    <m/>
    <s v=""/>
    <s v="FVO WBV Fr-Schw -PEFC"/>
    <s v=""/>
    <n v="0"/>
    <n v="61"/>
  </r>
  <r>
    <x v="186"/>
    <s v="Esche"/>
    <n v="4.5"/>
    <n v="51"/>
    <n v="0.92"/>
    <m/>
    <m/>
    <s v=""/>
    <s v="FVO WBV Fr-Schw -PEFC"/>
    <s v=""/>
    <n v="0"/>
    <n v="61"/>
  </r>
  <r>
    <x v="187"/>
    <s v="Esche"/>
    <n v="6.5"/>
    <n v="59"/>
    <n v="1.78"/>
    <m/>
    <m/>
    <s v=""/>
    <s v="FVO WBV Fr-Schw -PEFC"/>
    <s v=""/>
    <n v="0"/>
    <n v="61"/>
  </r>
  <r>
    <x v="188"/>
    <s v="Esche"/>
    <n v="6"/>
    <n v="84"/>
    <n v="3.33"/>
    <m/>
    <m/>
    <s v=""/>
    <s v="FVO WBV Fr-Schw -PEFC"/>
    <s v=""/>
    <n v="0"/>
    <n v="61"/>
  </r>
  <r>
    <x v="189"/>
    <s v="Eiche"/>
    <n v="5.7"/>
    <n v="67"/>
    <n v="2.0099999999999998"/>
    <m/>
    <m/>
    <s v=""/>
    <s v="FVO WBV Fr-Schw -PEFC"/>
    <s v=""/>
    <n v="0"/>
    <n v="61"/>
  </r>
  <r>
    <x v="190"/>
    <s v="Spitzahorn"/>
    <n v="5.2"/>
    <n v="57"/>
    <n v="1.33"/>
    <m/>
    <m/>
    <s v=""/>
    <s v="FVO WBV Fr-Schw -PEFC"/>
    <s v=""/>
    <n v="0"/>
    <n v="61"/>
  </r>
  <r>
    <x v="191"/>
    <s v="Ulme"/>
    <n v="4.0999999999999996"/>
    <n v="32"/>
    <n v="0.33"/>
    <m/>
    <m/>
    <s v=""/>
    <s v="FVO FBG H/S -PEFC"/>
    <s v=""/>
    <n v="0"/>
    <n v="58"/>
  </r>
  <r>
    <x v="192"/>
    <s v="Ulme"/>
    <n v="3.2"/>
    <n v="26"/>
    <n v="0.17"/>
    <m/>
    <m/>
    <s v=""/>
    <s v="FVO FBG H/S -PEFC"/>
    <s v=""/>
    <n v="0"/>
    <n v="58"/>
  </r>
  <r>
    <x v="193"/>
    <s v="Ulme"/>
    <n v="3.6"/>
    <n v="34"/>
    <n v="0.33"/>
    <m/>
    <m/>
    <s v=""/>
    <s v="FVO FBG H/S -PEFC"/>
    <s v=""/>
    <n v="0"/>
    <n v="58"/>
  </r>
  <r>
    <x v="194"/>
    <s v="Ulme"/>
    <n v="4.2"/>
    <n v="60"/>
    <n v="1.19"/>
    <m/>
    <m/>
    <s v=""/>
    <s v="FVO FBG H/S -PEFC"/>
    <s v=""/>
    <n v="0"/>
    <n v="58"/>
  </r>
  <r>
    <x v="195"/>
    <s v="Ulme"/>
    <n v="4.4000000000000004"/>
    <n v="33"/>
    <n v="0.38"/>
    <m/>
    <m/>
    <s v=""/>
    <s v="FVO FBG H/S -PEFC"/>
    <s v=""/>
    <n v="0"/>
    <n v="58"/>
  </r>
  <r>
    <x v="196"/>
    <s v="Ulme"/>
    <n v="3.8"/>
    <n v="54"/>
    <n v="0.87"/>
    <m/>
    <m/>
    <s v=""/>
    <s v="FVO FBG H/S -PEFC"/>
    <s v=""/>
    <n v="0"/>
    <n v="58"/>
  </r>
  <r>
    <x v="197"/>
    <s v="Eiche"/>
    <n v="7"/>
    <n v="66"/>
    <n v="2.4"/>
    <m/>
    <m/>
    <s v=""/>
    <s v="FVO FBG H/S -PEFC"/>
    <s v=""/>
    <n v="0"/>
    <n v="58"/>
  </r>
  <r>
    <x v="198"/>
    <s v="Kirsche"/>
    <n v="5"/>
    <n v="50"/>
    <n v="0.98"/>
    <m/>
    <m/>
    <s v=""/>
    <s v="FVO FBG H/S -PEFC"/>
    <s v=""/>
    <n v="0"/>
    <n v="58"/>
  </r>
  <r>
    <x v="199"/>
    <s v="Eiche"/>
    <n v="5"/>
    <n v="67"/>
    <n v="1.76"/>
    <m/>
    <m/>
    <s v=""/>
    <s v="FVO FBG H/S -PEFC"/>
    <s v=""/>
    <n v="0"/>
    <n v="58"/>
  </r>
  <r>
    <x v="200"/>
    <s v="Eiche"/>
    <n v="3.9"/>
    <n v="63"/>
    <n v="1.22"/>
    <m/>
    <m/>
    <s v=""/>
    <s v="FVO FBG H/S -PEFC"/>
    <s v=""/>
    <n v="0"/>
    <n v="58"/>
  </r>
  <r>
    <x v="201"/>
    <s v="Eiche"/>
    <n v="3.9"/>
    <n v="67"/>
    <n v="1.38"/>
    <m/>
    <m/>
    <s v=""/>
    <s v="FVO FBG H/S -PEFC"/>
    <s v=""/>
    <n v="0"/>
    <n v="58"/>
  </r>
  <r>
    <x v="202"/>
    <s v="Eiche"/>
    <n v="6.5"/>
    <n v="67"/>
    <n v="2.29"/>
    <m/>
    <m/>
    <s v=""/>
    <s v="FVO FBG H/S -PEFC"/>
    <s v=""/>
    <n v="0"/>
    <n v="58"/>
  </r>
  <r>
    <x v="203"/>
    <s v="Bergahorn"/>
    <n v="6.4"/>
    <n v="41"/>
    <n v="0.85"/>
    <m/>
    <m/>
    <s v=""/>
    <s v="FVO FBG H/S -PEFC"/>
    <s v=""/>
    <n v="0"/>
    <n v="58"/>
  </r>
  <r>
    <x v="204"/>
    <s v="Bergahorn"/>
    <n v="4.5"/>
    <n v="54"/>
    <n v="1.03"/>
    <m/>
    <m/>
    <s v=""/>
    <s v="FVO FBG H/S -PEFC"/>
    <s v=""/>
    <n v="0"/>
    <n v="58"/>
  </r>
  <r>
    <x v="205"/>
    <s v="Bergahorn"/>
    <n v="4.5999999999999996"/>
    <n v="38"/>
    <n v="0.52"/>
    <m/>
    <m/>
    <s v=""/>
    <s v="FVO FBG H/S -PEFC"/>
    <s v=""/>
    <n v="0"/>
    <n v="58"/>
  </r>
  <r>
    <x v="206"/>
    <s v="Bergahorn"/>
    <n v="8.1999999999999993"/>
    <n v="43"/>
    <n v="1.19"/>
    <m/>
    <m/>
    <s v=""/>
    <s v="FVO FBG H/S -PEFC"/>
    <s v=""/>
    <n v="0"/>
    <n v="58"/>
  </r>
  <r>
    <x v="207"/>
    <s v="Bergahorn"/>
    <n v="8.5"/>
    <n v="31"/>
    <n v="0.64"/>
    <m/>
    <m/>
    <s v=""/>
    <s v="FVO FBG H/S -PEFC"/>
    <s v=""/>
    <n v="0"/>
    <n v="58"/>
  </r>
  <r>
    <x v="208"/>
    <s v="Bergahorn"/>
    <n v="8.1"/>
    <n v="46"/>
    <n v="1.35"/>
    <m/>
    <m/>
    <s v=""/>
    <s v="FVO FBG H/S -PEFC"/>
    <s v=""/>
    <n v="0"/>
    <n v="58"/>
  </r>
  <r>
    <x v="209"/>
    <s v="Eiche"/>
    <n v="4.7"/>
    <n v="49"/>
    <n v="0.89"/>
    <m/>
    <m/>
    <s v=""/>
    <s v="FVO FBG H/S -PEFC"/>
    <s v=""/>
    <n v="0"/>
    <n v="58"/>
  </r>
  <r>
    <x v="210"/>
    <s v="Eiche"/>
    <n v="6.5"/>
    <n v="59"/>
    <n v="1.78"/>
    <m/>
    <m/>
    <s v=""/>
    <s v="FVO FBG H/S -PEFC"/>
    <s v=""/>
    <n v="0"/>
    <n v="58"/>
  </r>
  <r>
    <x v="211"/>
    <s v="Eiche"/>
    <n v="4.4000000000000004"/>
    <n v="65"/>
    <n v="1.46"/>
    <m/>
    <m/>
    <s v=""/>
    <s v="FVO FBG H/S -PEFC"/>
    <s v=""/>
    <n v="0"/>
    <n v="58"/>
  </r>
  <r>
    <x v="212"/>
    <s v="Robinie"/>
    <n v="6.3"/>
    <n v="39"/>
    <n v="0.75"/>
    <m/>
    <m/>
    <s v=""/>
    <s v="FVO FBG H/S -PEFC"/>
    <s v=""/>
    <n v="0"/>
    <n v="58"/>
  </r>
  <r>
    <x v="213"/>
    <s v="Robinie"/>
    <n v="5.0999999999999996"/>
    <n v="36"/>
    <n v="0.52"/>
    <m/>
    <m/>
    <s v=""/>
    <s v="FVO FBG H/S -PEFC"/>
    <s v=""/>
    <n v="0"/>
    <n v="58"/>
  </r>
  <r>
    <x v="214"/>
    <s v="Eiche"/>
    <n v="5.5"/>
    <n v="64"/>
    <n v="1.77"/>
    <m/>
    <m/>
    <s v=""/>
    <s v="FVO FBG H/S -PEFC"/>
    <s v=""/>
    <n v="0"/>
    <n v="58"/>
  </r>
  <r>
    <x v="215"/>
    <s v="Esche"/>
    <n v="4.2"/>
    <n v="44"/>
    <n v="0.64"/>
    <m/>
    <m/>
    <s v=""/>
    <s v="FVO FBG H/S -PEFC"/>
    <s v=""/>
    <n v="0"/>
    <n v="58"/>
  </r>
  <r>
    <x v="216"/>
    <s v="Esche"/>
    <n v="5.7"/>
    <n v="47"/>
    <n v="0.99"/>
    <m/>
    <m/>
    <s v=""/>
    <s v="FVO FBG H/S -PEFC"/>
    <s v=""/>
    <n v="0"/>
    <n v="58"/>
  </r>
  <r>
    <x v="217"/>
    <s v="Esche"/>
    <n v="6.1"/>
    <n v="50"/>
    <n v="1.2"/>
    <m/>
    <m/>
    <s v=""/>
    <s v="FVO FBG H/S -PEFC"/>
    <s v=""/>
    <n v="0"/>
    <n v="58"/>
  </r>
  <r>
    <x v="218"/>
    <s v="Esche"/>
    <n v="6.1"/>
    <n v="42"/>
    <n v="0.85"/>
    <m/>
    <m/>
    <s v=""/>
    <s v="FVO FBG H/S -PEFC"/>
    <s v=""/>
    <n v="0"/>
    <n v="58"/>
  </r>
  <r>
    <x v="219"/>
    <s v="Esche"/>
    <n v="6.4"/>
    <n v="43"/>
    <n v="0.93"/>
    <m/>
    <m/>
    <s v=""/>
    <s v="FVO FBG H/S -PEFC"/>
    <s v=""/>
    <n v="0"/>
    <n v="58"/>
  </r>
  <r>
    <x v="220"/>
    <s v="Eiche"/>
    <n v="5.5"/>
    <n v="65"/>
    <n v="1.83"/>
    <m/>
    <m/>
    <s v=""/>
    <s v="FVO FBG H/S -PEFC"/>
    <s v=""/>
    <n v="0"/>
    <n v="58"/>
  </r>
  <r>
    <x v="221"/>
    <s v="Eiche"/>
    <n v="5"/>
    <n v="65"/>
    <n v="1.66"/>
    <m/>
    <m/>
    <s v=""/>
    <s v="FVO FBG Nbg-L -PEFC"/>
    <s v=""/>
    <n v="0"/>
    <n v="59"/>
  </r>
  <r>
    <x v="222"/>
    <s v="Eiche"/>
    <n v="5"/>
    <n v="70"/>
    <n v="1.92"/>
    <m/>
    <m/>
    <s v=""/>
    <s v="FVO FBG Nbg-L -PEFC"/>
    <s v=""/>
    <n v="0"/>
    <n v="59"/>
  </r>
  <r>
    <x v="223"/>
    <s v="Eiche"/>
    <n v="5"/>
    <n v="60"/>
    <n v="1.41"/>
    <m/>
    <m/>
    <s v=""/>
    <s v="FVO FBG Nbg-L -PEFC"/>
    <s v=""/>
    <n v="0"/>
    <n v="59"/>
  </r>
  <r>
    <x v="224"/>
    <s v="Eiche"/>
    <n v="4.2"/>
    <n v="68"/>
    <n v="1.53"/>
    <m/>
    <m/>
    <s v=""/>
    <s v="FVO FBG Nbg-L -PEFC"/>
    <s v=""/>
    <n v="0"/>
    <n v="59"/>
  </r>
  <r>
    <x v="225"/>
    <s v="Eiche"/>
    <n v="4"/>
    <n v="58"/>
    <n v="1.06"/>
    <m/>
    <m/>
    <s v=""/>
    <s v="FVO FBG Nbg-L -PEFC"/>
    <s v=""/>
    <n v="0"/>
    <n v="59"/>
  </r>
  <r>
    <x v="226"/>
    <s v="Eiche"/>
    <n v="10"/>
    <n v="117"/>
    <n v="10.75"/>
    <m/>
    <m/>
    <s v=""/>
    <s v="FVO FBG Nbg-L -PEFC"/>
    <s v=""/>
    <n v="0"/>
    <n v="59"/>
  </r>
  <r>
    <x v="227"/>
    <s v="Esche"/>
    <n v="5"/>
    <n v="55"/>
    <n v="1.19"/>
    <m/>
    <m/>
    <s v=""/>
    <s v="FVO WBV Krbg -PEFC"/>
    <s v=""/>
    <n v="0"/>
    <n v="60"/>
  </r>
  <r>
    <x v="228"/>
    <s v="Esche"/>
    <n v="6"/>
    <n v="49"/>
    <n v="1.1299999999999999"/>
    <m/>
    <m/>
    <s v=""/>
    <s v="FVO WBV Krbg -PEFC"/>
    <s v=""/>
    <n v="0"/>
    <n v="60"/>
  </r>
  <r>
    <x v="229"/>
    <s v="Esche"/>
    <n v="8"/>
    <n v="54"/>
    <n v="1.83"/>
    <m/>
    <m/>
    <s v=""/>
    <s v="FVO WBV Krbg -PEFC"/>
    <s v=""/>
    <n v="0"/>
    <n v="60"/>
  </r>
  <r>
    <x v="230"/>
    <s v="Esche"/>
    <n v="10"/>
    <n v="52"/>
    <n v="2.12"/>
    <m/>
    <m/>
    <s v=""/>
    <s v="FVO WBV Krbg -PEFC"/>
    <s v=""/>
    <n v="0"/>
    <n v="60"/>
  </r>
  <r>
    <x v="231"/>
    <s v="Esche"/>
    <n v="6.5"/>
    <n v="58"/>
    <n v="1.72"/>
    <m/>
    <m/>
    <s v=""/>
    <s v="FVO WBV Krbg -PEFC"/>
    <s v=""/>
    <n v="0"/>
    <n v="60"/>
  </r>
  <r>
    <x v="232"/>
    <s v="Eiche"/>
    <n v="5"/>
    <n v="47"/>
    <n v="0.87"/>
    <m/>
    <m/>
    <s v=""/>
    <s v="FVO WBV Krbg -PEFC"/>
    <s v=""/>
    <n v="0"/>
    <n v="60"/>
  </r>
  <r>
    <x v="233"/>
    <s v="Eiche"/>
    <n v="3.3"/>
    <n v="69"/>
    <n v="1.23"/>
    <m/>
    <m/>
    <s v=""/>
    <s v="FVO WBV Krbg -PEFC"/>
    <s v=""/>
    <n v="0"/>
    <n v="60"/>
  </r>
  <r>
    <x v="234"/>
    <s v="Eiche"/>
    <n v="4"/>
    <n v="53"/>
    <n v="0.88"/>
    <m/>
    <m/>
    <s v=""/>
    <s v="FVO WBV Krbg -PEFC"/>
    <s v=""/>
    <n v="0"/>
    <n v="60"/>
  </r>
  <r>
    <x v="235"/>
    <s v="Eiche"/>
    <n v="3"/>
    <n v="57"/>
    <n v="0.77"/>
    <m/>
    <m/>
    <s v=""/>
    <s v="FVO WBV Krbg -PEFC"/>
    <s v=""/>
    <n v="0"/>
    <n v="60"/>
  </r>
  <r>
    <x v="236"/>
    <s v="Eiche"/>
    <n v="6"/>
    <n v="74"/>
    <n v="2.58"/>
    <m/>
    <m/>
    <s v=""/>
    <s v="FVO WBV Krbg -PEFC"/>
    <s v=""/>
    <n v="0"/>
    <n v="60"/>
  </r>
  <r>
    <x v="237"/>
    <s v="Eiche"/>
    <n v="5"/>
    <n v="65"/>
    <n v="1.66"/>
    <m/>
    <m/>
    <s v=""/>
    <s v="FVO WBV Krbg -PEFC"/>
    <s v=""/>
    <n v="0"/>
    <n v="60"/>
  </r>
  <r>
    <x v="238"/>
    <s v="Eiche"/>
    <n v="4.5"/>
    <n v="67"/>
    <n v="1.59"/>
    <m/>
    <m/>
    <s v=""/>
    <s v="FVO WBV Krbg -PEFC"/>
    <s v=""/>
    <n v="0"/>
    <n v="60"/>
  </r>
  <r>
    <x v="239"/>
    <s v="Eiche"/>
    <n v="4.7"/>
    <n v="73"/>
    <n v="1.97"/>
    <m/>
    <m/>
    <s v=""/>
    <s v="FVO WBV Krbg -PEFC"/>
    <s v=""/>
    <n v="0"/>
    <n v="60"/>
  </r>
  <r>
    <x v="240"/>
    <s v="Eiche"/>
    <n v="4"/>
    <n v="59"/>
    <n v="1.0900000000000001"/>
    <m/>
    <m/>
    <s v=""/>
    <s v="FVO WBV Krbg -PEFC"/>
    <s v=""/>
    <n v="0"/>
    <n v="60"/>
  </r>
  <r>
    <x v="241"/>
    <s v="Eiche"/>
    <n v="3.9"/>
    <n v="83"/>
    <n v="2.11"/>
    <m/>
    <m/>
    <s v=""/>
    <s v="FVO WBV Krbg -PEFC"/>
    <s v=""/>
    <n v="0"/>
    <n v="60"/>
  </r>
  <r>
    <x v="242"/>
    <s v="Eiche"/>
    <n v="6"/>
    <n v="65"/>
    <n v="1.99"/>
    <m/>
    <m/>
    <s v=""/>
    <s v="FVO WBV Krbg -PEFC"/>
    <s v=""/>
    <n v="0"/>
    <n v="60"/>
  </r>
  <r>
    <x v="243"/>
    <s v="Kirsche"/>
    <n v="5"/>
    <n v="33"/>
    <n v="0.43"/>
    <m/>
    <m/>
    <s v=""/>
    <s v="FVO WBV Bam -PEFC"/>
    <s v=""/>
    <n v="0"/>
    <n v="64"/>
  </r>
  <r>
    <x v="244"/>
    <s v="Kirsche"/>
    <n v="4.5999999999999996"/>
    <n v="40"/>
    <n v="0.57999999999999996"/>
    <m/>
    <m/>
    <s v=""/>
    <s v="FVO WBV Bam -PEFC"/>
    <s v=""/>
    <n v="0"/>
    <n v="64"/>
  </r>
  <r>
    <x v="245"/>
    <s v="Hainbuche"/>
    <n v="6"/>
    <n v="39"/>
    <n v="0.72"/>
    <m/>
    <m/>
    <s v=""/>
    <s v="FVO WBV Bam -PEFC"/>
    <s v=""/>
    <n v="0"/>
    <n v="64"/>
  </r>
  <r>
    <x v="246"/>
    <s v="Eiche"/>
    <n v="5.0999999999999996"/>
    <n v="57"/>
    <n v="1.3"/>
    <m/>
    <m/>
    <s v=""/>
    <s v="FVO WBV Bam -PEFC"/>
    <s v=""/>
    <n v="0"/>
    <n v="64"/>
  </r>
  <r>
    <x v="247"/>
    <s v="Eiche"/>
    <n v="4.2"/>
    <n v="79"/>
    <n v="2.06"/>
    <m/>
    <m/>
    <s v=""/>
    <s v="FVO WBV Bam -PEFC"/>
    <s v=""/>
    <n v="0"/>
    <n v="64"/>
  </r>
  <r>
    <x v="248"/>
    <s v="Eiche"/>
    <n v="4.2"/>
    <n v="56"/>
    <n v="1.03"/>
    <m/>
    <m/>
    <s v=""/>
    <s v="FVO WBV Bam -PEFC"/>
    <s v=""/>
    <n v="0"/>
    <n v="64"/>
  </r>
  <r>
    <x v="249"/>
    <s v="Eiche"/>
    <n v="4.5999999999999996"/>
    <n v="57"/>
    <n v="1.17"/>
    <m/>
    <m/>
    <s v=""/>
    <s v="FVO WBV Bam -PEFC"/>
    <s v=""/>
    <n v="0"/>
    <n v="64"/>
  </r>
  <r>
    <x v="250"/>
    <s v="Eiche"/>
    <n v="6.8"/>
    <n v="68"/>
    <n v="2.4700000000000002"/>
    <m/>
    <m/>
    <s v=""/>
    <s v="FVO WBV Bam -PEFC"/>
    <s v=""/>
    <n v="0"/>
    <n v="64"/>
  </r>
  <r>
    <x v="251"/>
    <s v="Eiche"/>
    <n v="8.1"/>
    <n v="55"/>
    <n v="1.92"/>
    <m/>
    <m/>
    <s v=""/>
    <s v="FVO WBV Bam -PEFC"/>
    <s v=""/>
    <n v="0"/>
    <n v="64"/>
  </r>
  <r>
    <x v="252"/>
    <s v="Eiche"/>
    <n v="5.8"/>
    <n v="67"/>
    <n v="2.0499999999999998"/>
    <m/>
    <m/>
    <s v=""/>
    <s v="FVO WBV Bam -PEFC"/>
    <s v=""/>
    <n v="0"/>
    <n v="64"/>
  </r>
  <r>
    <x v="253"/>
    <s v="Eiche"/>
    <n v="5.3"/>
    <n v="58"/>
    <n v="1.4"/>
    <m/>
    <m/>
    <s v=""/>
    <s v="FVO WBV Bam -PEFC"/>
    <s v=""/>
    <n v="0"/>
    <n v="64"/>
  </r>
  <r>
    <x v="254"/>
    <s v="Eiche"/>
    <n v="7"/>
    <n v="86"/>
    <n v="4.07"/>
    <m/>
    <m/>
    <s v=""/>
    <s v="FVO WBV Bam -PEFC"/>
    <s v=""/>
    <n v="0"/>
    <n v="64"/>
  </r>
  <r>
    <x v="255"/>
    <s v="Eiche"/>
    <n v="4.5"/>
    <n v="58"/>
    <n v="1.19"/>
    <m/>
    <m/>
    <s v=""/>
    <s v="FVO WBV Bam -PEFC"/>
    <s v=""/>
    <n v="0"/>
    <n v="64"/>
  </r>
  <r>
    <x v="256"/>
    <s v="Eiche"/>
    <n v="4.4000000000000004"/>
    <n v="50"/>
    <n v="0.86"/>
    <m/>
    <m/>
    <s v=""/>
    <s v="FVO WBV Bam -PEFC"/>
    <s v=""/>
    <n v="0"/>
    <n v="64"/>
  </r>
  <r>
    <x v="257"/>
    <s v="Eiche"/>
    <n v="5"/>
    <n v="47"/>
    <n v="0.87"/>
    <m/>
    <m/>
    <s v=""/>
    <s v="FVO WBV Bam -PEFC"/>
    <s v=""/>
    <n v="0"/>
    <n v="64"/>
  </r>
  <r>
    <x v="258"/>
    <s v="Eiche"/>
    <n v="7"/>
    <n v="62"/>
    <n v="2.11"/>
    <m/>
    <m/>
    <s v=""/>
    <s v="FVO WBV Bam -PEFC"/>
    <s v=""/>
    <n v="0"/>
    <n v="64"/>
  </r>
  <r>
    <x v="259"/>
    <s v="Eiche"/>
    <n v="5.9"/>
    <n v="45"/>
    <n v="0.94"/>
    <m/>
    <m/>
    <s v=""/>
    <s v="FVO WBV Bam -PEFC"/>
    <s v=""/>
    <n v="0"/>
    <n v="64"/>
  </r>
  <r>
    <x v="260"/>
    <s v="Eiche"/>
    <n v="7"/>
    <n v="43"/>
    <n v="1.02"/>
    <m/>
    <m/>
    <s v=""/>
    <s v="FVO WBV Bam -PEFC"/>
    <s v=""/>
    <n v="0"/>
    <n v="64"/>
  </r>
  <r>
    <x v="261"/>
    <s v="Eiche"/>
    <n v="6.3"/>
    <n v="67"/>
    <n v="2.2200000000000002"/>
    <m/>
    <m/>
    <s v=""/>
    <s v="FVO WBV Bam -PEFC"/>
    <s v=""/>
    <n v="0"/>
    <n v="64"/>
  </r>
  <r>
    <x v="262"/>
    <s v="Eiche"/>
    <n v="4.5999999999999996"/>
    <n v="68"/>
    <n v="1.67"/>
    <m/>
    <m/>
    <s v=""/>
    <s v="FVO WBV Bam -PEFC"/>
    <s v=""/>
    <n v="0"/>
    <n v="64"/>
  </r>
  <r>
    <x v="263"/>
    <s v="Eiche"/>
    <n v="8.5"/>
    <n v="61"/>
    <n v="2.48"/>
    <m/>
    <m/>
    <s v=""/>
    <s v="FVO WBV Bam -PEFC"/>
    <s v=""/>
    <n v="0"/>
    <n v="64"/>
  </r>
  <r>
    <x v="264"/>
    <s v="Eiche"/>
    <n v="3.6"/>
    <n v="61"/>
    <n v="1.05"/>
    <m/>
    <m/>
    <s v=""/>
    <s v="FVO WBV Bam -PEFC"/>
    <s v=""/>
    <n v="0"/>
    <n v="64"/>
  </r>
  <r>
    <x v="265"/>
    <s v="Eiche"/>
    <n v="5.7"/>
    <n v="78"/>
    <n v="2.72"/>
    <m/>
    <m/>
    <s v=""/>
    <s v="FVO WBV Bam -PEFC"/>
    <s v=""/>
    <n v="0"/>
    <n v="64"/>
  </r>
  <r>
    <x v="266"/>
    <s v="Eiche"/>
    <n v="6.6"/>
    <n v="74"/>
    <n v="2.84"/>
    <m/>
    <m/>
    <s v=""/>
    <s v="FVO WBV Bam -PEFC"/>
    <s v=""/>
    <n v="0"/>
    <n v="64"/>
  </r>
  <r>
    <x v="267"/>
    <s v="Eiche"/>
    <n v="7"/>
    <n v="48"/>
    <n v="1.27"/>
    <m/>
    <m/>
    <s v=""/>
    <s v="FVO WBV Bam -PEFC"/>
    <s v=""/>
    <n v="0"/>
    <n v="64"/>
  </r>
  <r>
    <x v="268"/>
    <s v="Eiche"/>
    <n v="7.2"/>
    <n v="51"/>
    <n v="1.47"/>
    <m/>
    <m/>
    <s v=""/>
    <s v="FVO WBV Bam -PEFC"/>
    <s v=""/>
    <n v="0"/>
    <n v="64"/>
  </r>
  <r>
    <x v="269"/>
    <s v="Eiche"/>
    <n v="5.2"/>
    <n v="71"/>
    <n v="2.06"/>
    <m/>
    <m/>
    <s v=""/>
    <s v="FVO WBV Bam -PEFC"/>
    <s v=""/>
    <n v="0"/>
    <n v="64"/>
  </r>
  <r>
    <x v="270"/>
    <s v="Eiche"/>
    <n v="5.2"/>
    <n v="56"/>
    <n v="1.28"/>
    <m/>
    <m/>
    <s v=""/>
    <s v="FVO WBV Bam -PEFC"/>
    <s v=""/>
    <n v="0"/>
    <n v="64"/>
  </r>
  <r>
    <x v="271"/>
    <s v="Eiche"/>
    <n v="5"/>
    <n v="56"/>
    <n v="1.23"/>
    <m/>
    <m/>
    <s v=""/>
    <s v="FVO WBV Bam -PEFC"/>
    <s v=""/>
    <n v="0"/>
    <n v="64"/>
  </r>
  <r>
    <x v="272"/>
    <s v="Eiche"/>
    <n v="5"/>
    <n v="50"/>
    <n v="0.98"/>
    <m/>
    <m/>
    <s v=""/>
    <s v="FVO WBV Bam -PEFC"/>
    <s v=""/>
    <n v="0"/>
    <n v="64"/>
  </r>
  <r>
    <x v="273"/>
    <s v="Eiche"/>
    <n v="5.3"/>
    <n v="52"/>
    <n v="1.1299999999999999"/>
    <m/>
    <m/>
    <s v=""/>
    <s v="FVO WBV Bam -PEFC"/>
    <s v=""/>
    <n v="0"/>
    <n v="64"/>
  </r>
  <r>
    <x v="274"/>
    <s v="Eiche"/>
    <n v="5"/>
    <n v="74"/>
    <n v="2.15"/>
    <m/>
    <m/>
    <s v=""/>
    <s v="FVO WBV Bam -PEFC"/>
    <s v=""/>
    <n v="0"/>
    <n v="64"/>
  </r>
  <r>
    <x v="275"/>
    <s v="Eiche"/>
    <n v="7.5"/>
    <n v="52"/>
    <n v="1.59"/>
    <m/>
    <m/>
    <s v=""/>
    <s v="FVO WBV Bam -PEFC"/>
    <s v=""/>
    <n v="0"/>
    <n v="64"/>
  </r>
  <r>
    <x v="276"/>
    <s v="Eiche"/>
    <n v="4.5999999999999996"/>
    <n v="74"/>
    <n v="1.98"/>
    <m/>
    <m/>
    <s v=""/>
    <s v="FVO WBV Bam -PEFC"/>
    <s v=""/>
    <n v="0"/>
    <n v="64"/>
  </r>
  <r>
    <x v="277"/>
    <s v="Eiche"/>
    <n v="5.2"/>
    <n v="56"/>
    <n v="1.28"/>
    <m/>
    <m/>
    <s v=""/>
    <s v="FVO WBV Lif -PEFC"/>
    <s v=""/>
    <n v="0"/>
    <n v="65"/>
  </r>
  <r>
    <x v="278"/>
    <s v="Eiche"/>
    <n v="4"/>
    <n v="65"/>
    <n v="1.33"/>
    <m/>
    <m/>
    <s v=""/>
    <s v="FVO WBV Lif -PEFC"/>
    <s v=""/>
    <n v="0"/>
    <n v="65"/>
  </r>
  <r>
    <x v="279"/>
    <s v="Eiche"/>
    <n v="5.7"/>
    <n v="54"/>
    <n v="1.31"/>
    <m/>
    <m/>
    <s v=""/>
    <s v="FVO WBV Lif -PEFC"/>
    <s v=""/>
    <n v="0"/>
    <n v="65"/>
  </r>
  <r>
    <x v="280"/>
    <s v="Eiche"/>
    <n v="6"/>
    <n v="53"/>
    <n v="1.32"/>
    <m/>
    <m/>
    <s v=""/>
    <s v="FVO WBV Lif -PEFC"/>
    <s v=""/>
    <n v="0"/>
    <n v="65"/>
  </r>
  <r>
    <x v="281"/>
    <s v="Eiche"/>
    <n v="5.8"/>
    <n v="86"/>
    <n v="3.37"/>
    <m/>
    <m/>
    <s v=""/>
    <s v="FVO WBV Lif -PEFC"/>
    <s v=""/>
    <n v="0"/>
    <n v="65"/>
  </r>
  <r>
    <x v="282"/>
    <s v="Roterle"/>
    <n v="4.5999999999999996"/>
    <n v="36"/>
    <n v="0.47"/>
    <m/>
    <m/>
    <s v=""/>
    <s v="FVO WBV Lif -PEFC"/>
    <s v=""/>
    <n v="0"/>
    <n v="65"/>
  </r>
  <r>
    <x v="283"/>
    <s v="Roterle"/>
    <n v="5"/>
    <n v="45"/>
    <n v="0.8"/>
    <m/>
    <m/>
    <s v=""/>
    <s v="FVO WBV Lif -PEFC"/>
    <s v=""/>
    <n v="0"/>
    <n v="65"/>
  </r>
  <r>
    <x v="284"/>
    <s v="Roterle"/>
    <n v="4"/>
    <n v="49"/>
    <n v="0.75"/>
    <m/>
    <m/>
    <s v=""/>
    <s v="FVO WBV Lif -PEFC"/>
    <s v=""/>
    <n v="0"/>
    <n v="65"/>
  </r>
  <r>
    <x v="285"/>
    <s v="Roterle"/>
    <n v="7.5"/>
    <n v="33"/>
    <n v="0.64"/>
    <m/>
    <m/>
    <s v=""/>
    <s v="FVO WBV Lif -PEFC"/>
    <s v=""/>
    <n v="0"/>
    <n v="65"/>
  </r>
  <r>
    <x v="286"/>
    <s v="Roterle"/>
    <n v="3.5"/>
    <n v="31"/>
    <n v="0.26"/>
    <m/>
    <m/>
    <s v=""/>
    <s v="FVO WBV Lif -PEFC"/>
    <s v=""/>
    <n v="0"/>
    <n v="65"/>
  </r>
  <r>
    <x v="287"/>
    <s v="Roterle"/>
    <n v="4.2"/>
    <n v="42"/>
    <n v="0.57999999999999996"/>
    <m/>
    <m/>
    <s v=""/>
    <s v="FVO WBV Lif -PEFC"/>
    <s v=""/>
    <n v="0"/>
    <n v="65"/>
  </r>
  <r>
    <x v="288"/>
    <s v="Roterle"/>
    <n v="4.0999999999999996"/>
    <n v="41"/>
    <n v="0.54"/>
    <m/>
    <m/>
    <s v=""/>
    <s v="FVO WBV Lif -PEFC"/>
    <s v=""/>
    <n v="0"/>
    <n v="65"/>
  </r>
  <r>
    <x v="289"/>
    <s v="Nußbaum"/>
    <n v="2"/>
    <n v="76"/>
    <n v="0.91"/>
    <m/>
    <m/>
    <s v=""/>
    <s v="FVO WBV Lif -PEFC"/>
    <s v=""/>
    <n v="0"/>
    <n v="65"/>
  </r>
  <r>
    <x v="290"/>
    <s v="Bergahorn"/>
    <n v="3.3"/>
    <n v="47"/>
    <n v="0.56999999999999995"/>
    <m/>
    <m/>
    <s v=""/>
    <s v="FVO WBV Lif -PEFC"/>
    <s v=""/>
    <n v="0"/>
    <n v="65"/>
  </r>
  <r>
    <x v="291"/>
    <s v="Linde"/>
    <n v="3"/>
    <n v="76"/>
    <n v="1.36"/>
    <m/>
    <m/>
    <s v=""/>
    <s v="FVO WBV Lif -PEFC"/>
    <s v=""/>
    <n v="0"/>
    <n v="65"/>
  </r>
  <r>
    <x v="292"/>
    <s v="Eiche"/>
    <n v="3.7"/>
    <n v="57"/>
    <n v="0.94"/>
    <m/>
    <m/>
    <s v=""/>
    <s v="FVO WBV Lif -PEFC"/>
    <s v=""/>
    <n v="0"/>
    <n v="65"/>
  </r>
  <r>
    <x v="293"/>
    <s v="Eiche"/>
    <n v="3"/>
    <n v="52"/>
    <n v="0.64"/>
    <m/>
    <m/>
    <s v=""/>
    <s v="FVO WBV Lif -PEFC"/>
    <s v=""/>
    <n v="0"/>
    <n v="65"/>
  </r>
  <r>
    <x v="294"/>
    <s v="Eiche"/>
    <n v="3"/>
    <n v="62"/>
    <n v="0.91"/>
    <m/>
    <m/>
    <s v=""/>
    <s v="FVO WBV Lif -PEFC"/>
    <s v=""/>
    <n v="0"/>
    <n v="65"/>
  </r>
  <r>
    <x v="295"/>
    <s v="Eiche"/>
    <n v="4"/>
    <n v="61"/>
    <n v="1.17"/>
    <m/>
    <m/>
    <s v=""/>
    <s v="FVO WBV Lif -PEFC"/>
    <s v=""/>
    <n v="0"/>
    <n v="65"/>
  </r>
  <r>
    <x v="296"/>
    <s v="Spitzahorn"/>
    <n v="5"/>
    <n v="52"/>
    <n v="1.06"/>
    <m/>
    <m/>
    <s v=""/>
    <s v="FVO WBV Lif -PEFC"/>
    <s v=""/>
    <n v="0"/>
    <n v="65"/>
  </r>
  <r>
    <x v="297"/>
    <s v="Eiche"/>
    <n v="4.2"/>
    <n v="71"/>
    <n v="1.66"/>
    <m/>
    <m/>
    <s v=""/>
    <s v="FVO WBV Lif -PEFC"/>
    <s v=""/>
    <n v="0"/>
    <n v="65"/>
  </r>
  <r>
    <x v="298"/>
    <s v="Eiche"/>
    <n v="4"/>
    <n v="52"/>
    <n v="0.85"/>
    <m/>
    <m/>
    <s v=""/>
    <s v="FVO WBV Lif -PEFC"/>
    <s v=""/>
    <n v="0"/>
    <n v="65"/>
  </r>
  <r>
    <x v="299"/>
    <s v="Eiche"/>
    <n v="6.8"/>
    <n v="61"/>
    <n v="1.99"/>
    <m/>
    <m/>
    <s v=""/>
    <s v="FVO WBV Lif -PEFC"/>
    <s v=""/>
    <n v="0"/>
    <n v="65"/>
  </r>
  <r>
    <x v="300"/>
    <s v="Eiche"/>
    <n v="5"/>
    <n v="58"/>
    <n v="1.32"/>
    <m/>
    <m/>
    <s v=""/>
    <s v="FVO WBV Lif -PEFC"/>
    <s v=""/>
    <n v="0"/>
    <n v="65"/>
  </r>
  <r>
    <x v="301"/>
    <s v="Eiche"/>
    <n v="3.5"/>
    <n v="84"/>
    <n v="1.94"/>
    <m/>
    <m/>
    <s v=""/>
    <s v="FVO WBV Lif -PEFC"/>
    <s v=""/>
    <n v="0"/>
    <n v="65"/>
  </r>
  <r>
    <x v="302"/>
    <s v="Eiche"/>
    <n v="3.5"/>
    <n v="58"/>
    <n v="0.93"/>
    <m/>
    <m/>
    <s v=""/>
    <s v="FVO WBV Lif -PEFC"/>
    <s v=""/>
    <n v="0"/>
    <n v="65"/>
  </r>
  <r>
    <x v="303"/>
    <s v="Feldahorn"/>
    <n v="3.3"/>
    <n v="31"/>
    <n v="0.25"/>
    <m/>
    <m/>
    <s v=""/>
    <s v="FVO WBV Lif -PEFC"/>
    <s v=""/>
    <n v="0"/>
    <n v="65"/>
  </r>
  <r>
    <x v="304"/>
    <s v="Feldahorn"/>
    <n v="4"/>
    <n v="35"/>
    <n v="0.39"/>
    <m/>
    <m/>
    <s v=""/>
    <s v="FVO WBV Lif -PEFC"/>
    <s v=""/>
    <n v="0"/>
    <n v="65"/>
  </r>
  <r>
    <x v="305"/>
    <s v="Nußbaum"/>
    <n v="2.4"/>
    <n v="38"/>
    <n v="0.27"/>
    <m/>
    <m/>
    <s v=""/>
    <s v="FVO WBV Lif -PEFC"/>
    <s v=""/>
    <n v="0"/>
    <n v="65"/>
  </r>
  <r>
    <x v="306"/>
    <s v="Nußbaum"/>
    <n v="2.5"/>
    <n v="36"/>
    <n v="0.25"/>
    <m/>
    <m/>
    <s v=""/>
    <s v="FVO WBV Lif -PEFC"/>
    <s v=""/>
    <n v="0"/>
    <n v="65"/>
  </r>
  <r>
    <x v="307"/>
    <s v="Eiche"/>
    <n v="4.5"/>
    <n v="56"/>
    <n v="1.1100000000000001"/>
    <m/>
    <m/>
    <s v=""/>
    <s v="FVO WBV Lif -PEFC"/>
    <s v=""/>
    <n v="0"/>
    <n v="65"/>
  </r>
  <r>
    <x v="308"/>
    <s v="Esche"/>
    <n v="4"/>
    <n v="54"/>
    <n v="0.92"/>
    <m/>
    <m/>
    <s v=""/>
    <s v="FVO WBV Lif -PEFC"/>
    <s v=""/>
    <n v="0"/>
    <n v="65"/>
  </r>
  <r>
    <x v="309"/>
    <s v="Eiche"/>
    <n v="5"/>
    <n v="54"/>
    <n v="1.1499999999999999"/>
    <m/>
    <m/>
    <s v=""/>
    <s v="FVO WBV Lif -PEFC"/>
    <s v=""/>
    <n v="0"/>
    <n v="65"/>
  </r>
  <r>
    <x v="310"/>
    <s v="Eiche"/>
    <n v="6.4"/>
    <n v="58"/>
    <n v="1.69"/>
    <m/>
    <m/>
    <s v=""/>
    <s v="FVO WBV Lif -PEFC"/>
    <s v=""/>
    <n v="0"/>
    <n v="65"/>
  </r>
  <r>
    <x v="311"/>
    <s v="Esche"/>
    <n v="3.5"/>
    <n v="70"/>
    <n v="1.35"/>
    <m/>
    <m/>
    <s v=""/>
    <s v="FVO WBV Bay -PEFC"/>
    <s v=""/>
    <n v="0"/>
    <n v="66"/>
  </r>
  <r>
    <x v="312"/>
    <s v="Esche"/>
    <n v="6.5"/>
    <n v="60"/>
    <n v="1.84"/>
    <m/>
    <m/>
    <s v=""/>
    <s v="FVO WBV Bay -PEFC"/>
    <s v=""/>
    <n v="0"/>
    <n v="66"/>
  </r>
  <r>
    <x v="313"/>
    <s v="Esche"/>
    <n v="3"/>
    <n v="63"/>
    <n v="0.94"/>
    <m/>
    <m/>
    <s v="0,20m Zugabe"/>
    <s v="FVO WBV Bay -PEFC"/>
    <s v=""/>
    <n v="0"/>
    <n v="66"/>
  </r>
  <r>
    <x v="314"/>
    <s v="Esche"/>
    <n v="3"/>
    <n v="54"/>
    <n v="0.69"/>
    <m/>
    <m/>
    <s v=""/>
    <s v="FVO WBV Bay -PEFC"/>
    <s v=""/>
    <n v="0"/>
    <n v="66"/>
  </r>
  <r>
    <x v="315"/>
    <s v="Bergahorn"/>
    <n v="5.5"/>
    <n v="67"/>
    <n v="1.94"/>
    <m/>
    <m/>
    <s v="0,20m Zugabe"/>
    <s v="FVO WBV Bay -PEFC"/>
    <s v=""/>
    <n v="0"/>
    <n v="66"/>
  </r>
  <r>
    <x v="316"/>
    <s v="Bergahorn"/>
    <n v="2.5"/>
    <n v="76"/>
    <n v="1.1299999999999999"/>
    <m/>
    <m/>
    <s v=""/>
    <s v="FVO WBV Bay -PEFC"/>
    <s v=""/>
    <n v="0"/>
    <n v="66"/>
  </r>
  <r>
    <x v="317"/>
    <s v="Ulme"/>
    <n v="5"/>
    <n v="65"/>
    <n v="1.66"/>
    <m/>
    <m/>
    <s v="0,30m Zugabe"/>
    <s v="FVO WBV Bay -PEFC"/>
    <s v=""/>
    <n v="0"/>
    <n v="66"/>
  </r>
  <r>
    <x v="318"/>
    <s v="Ulme"/>
    <n v="6"/>
    <n v="43"/>
    <n v="0.87"/>
    <m/>
    <m/>
    <s v=""/>
    <s v="FVO WBV Bay -PEFC"/>
    <s v=""/>
    <n v="0"/>
    <n v="66"/>
  </r>
  <r>
    <x v="319"/>
    <s v="Ulme"/>
    <n v="3"/>
    <n v="83"/>
    <n v="1.62"/>
    <m/>
    <m/>
    <s v="0,20m Zugabe"/>
    <s v="FVO WBV Bay -PEFC"/>
    <s v=""/>
    <n v="0"/>
    <n v="66"/>
  </r>
  <r>
    <x v="320"/>
    <s v="Eiche"/>
    <n v="3"/>
    <n v="54"/>
    <n v="0.69"/>
    <m/>
    <m/>
    <s v=""/>
    <s v="FVO WBV Bay -PEFC"/>
    <s v=""/>
    <n v="0"/>
    <n v="66"/>
  </r>
  <r>
    <x v="321"/>
    <s v="Eiche"/>
    <n v="4"/>
    <n v="62"/>
    <n v="1.21"/>
    <m/>
    <m/>
    <s v="0,30m Zugabe"/>
    <s v="FVO WBV Bay -PEFC"/>
    <s v=""/>
    <n v="0"/>
    <n v="66"/>
  </r>
  <r>
    <x v="322"/>
    <s v="Eiche"/>
    <n v="6"/>
    <n v="72"/>
    <n v="2.44"/>
    <m/>
    <m/>
    <s v=""/>
    <s v="FVO WBV Bay -PEFC"/>
    <s v=""/>
    <n v="0"/>
    <n v="66"/>
  </r>
  <r>
    <x v="323"/>
    <s v="Roterle"/>
    <n v="8.1999999999999993"/>
    <n v="47"/>
    <n v="1.42"/>
    <m/>
    <m/>
    <s v="Rev. Forchheim"/>
    <s v="FVO FB Fo -PEFC"/>
    <s v=""/>
    <n v="0"/>
    <n v="55"/>
  </r>
  <r>
    <x v="324"/>
    <s v="Roterle"/>
    <n v="7.5"/>
    <n v="45"/>
    <n v="1.19"/>
    <m/>
    <m/>
    <s v="Rev. Forchheim"/>
    <s v="FVO FB Fo -PEFC"/>
    <s v=""/>
    <n v="0"/>
    <n v="55"/>
  </r>
  <r>
    <x v="325"/>
    <s v="Kirsche"/>
    <n v="5.9"/>
    <n v="38"/>
    <n v="0.67"/>
    <m/>
    <m/>
    <s v="Rev. Forchheim"/>
    <s v="FVO FB Fo -PEFC"/>
    <s v=""/>
    <n v="0"/>
    <n v="55"/>
  </r>
  <r>
    <x v="326"/>
    <s v="Eiche"/>
    <n v="5.6"/>
    <n v="38"/>
    <n v="0.64"/>
    <m/>
    <m/>
    <s v="Rev. Forchheim"/>
    <s v="FVO FB Fo -PEFC"/>
    <s v=""/>
    <n v="0"/>
    <n v="55"/>
  </r>
  <r>
    <x v="327"/>
    <s v="Eiche"/>
    <n v="3.3"/>
    <n v="39"/>
    <n v="0.39"/>
    <m/>
    <m/>
    <s v="Rev. Forchheim"/>
    <s v="FVO FB Fo -PEFC"/>
    <s v=""/>
    <n v="0"/>
    <n v="55"/>
  </r>
  <r>
    <x v="328"/>
    <s v="Eiche"/>
    <n v="3.2"/>
    <n v="36"/>
    <n v="0.33"/>
    <m/>
    <m/>
    <s v="Rev. Forchheim"/>
    <s v="FVO FB Fo -PEFC"/>
    <s v=""/>
    <n v="0"/>
    <n v="55"/>
  </r>
  <r>
    <x v="329"/>
    <s v="Eiche"/>
    <n v="4"/>
    <n v="37"/>
    <n v="0.43"/>
    <m/>
    <m/>
    <s v="Rev. Forchheim"/>
    <s v="FVO FB Fo -PEFC"/>
    <s v=""/>
    <n v="0"/>
    <n v="55"/>
  </r>
  <r>
    <x v="330"/>
    <s v="Eiche"/>
    <n v="5.4"/>
    <n v="44"/>
    <n v="0.82"/>
    <m/>
    <m/>
    <s v="Rev. Forchheim"/>
    <s v="FVO FB Fo -PEFC"/>
    <s v=""/>
    <n v="0"/>
    <n v="55"/>
  </r>
  <r>
    <x v="331"/>
    <s v="Eiche"/>
    <n v="6.2"/>
    <n v="41"/>
    <n v="0.82"/>
    <m/>
    <m/>
    <s v="Rev. Forchheim"/>
    <s v="FVO FB Fo -PEFC"/>
    <s v=""/>
    <n v="0"/>
    <n v="55"/>
  </r>
  <r>
    <x v="332"/>
    <s v="Eiche"/>
    <n v="3.6"/>
    <n v="48"/>
    <n v="0.65"/>
    <m/>
    <m/>
    <s v="Rev. Forchheim"/>
    <s v="FVO FB Fo -PEFC"/>
    <s v=""/>
    <n v="0"/>
    <n v="55"/>
  </r>
  <r>
    <x v="333"/>
    <s v="Eiche"/>
    <n v="3.9"/>
    <n v="41"/>
    <n v="0.52"/>
    <m/>
    <m/>
    <s v="Rev. Forchheim"/>
    <s v="FVO FB Fo -PEFC"/>
    <s v=""/>
    <n v="0"/>
    <n v="55"/>
  </r>
  <r>
    <x v="334"/>
    <s v="Eiche"/>
    <n v="7"/>
    <n v="43"/>
    <n v="1.02"/>
    <m/>
    <m/>
    <s v="Rev. Forchheim"/>
    <s v="FVO FB Fo -PEFC"/>
    <s v=""/>
    <n v="0"/>
    <n v="55"/>
  </r>
  <r>
    <x v="335"/>
    <s v="Eiche"/>
    <n v="3.7"/>
    <n v="46"/>
    <n v="0.62"/>
    <m/>
    <m/>
    <s v="Rev. Forchheim"/>
    <s v="FVO FB Fo -PEFC"/>
    <s v=""/>
    <n v="0"/>
    <n v="55"/>
  </r>
  <r>
    <x v="336"/>
    <s v="Eiche"/>
    <n v="8.5"/>
    <n v="37"/>
    <n v="0.91"/>
    <m/>
    <m/>
    <s v="Rev. Forchheim"/>
    <s v="FVO FB Fo -PEFC"/>
    <s v=""/>
    <n v="0"/>
    <n v="55"/>
  </r>
  <r>
    <x v="337"/>
    <s v="Eiche"/>
    <n v="3.3"/>
    <n v="43"/>
    <n v="0.48"/>
    <m/>
    <m/>
    <s v="Rev. Forchheim"/>
    <s v="FVO FB Fo -PEFC"/>
    <s v=""/>
    <n v="0"/>
    <n v="55"/>
  </r>
  <r>
    <x v="338"/>
    <s v="Eiche"/>
    <n v="3"/>
    <n v="41"/>
    <n v="0.4"/>
    <m/>
    <m/>
    <s v="Rev. Forchheim"/>
    <s v="FVO FB Fo -PEFC"/>
    <s v=""/>
    <n v="0"/>
    <n v="55"/>
  </r>
  <r>
    <x v="339"/>
    <s v="Eiche"/>
    <n v="4"/>
    <n v="39"/>
    <n v="0.48"/>
    <m/>
    <m/>
    <s v="Rev. Forchheim"/>
    <s v="FVO FB Fo -PEFC"/>
    <s v=""/>
    <n v="0"/>
    <n v="55"/>
  </r>
  <r>
    <x v="340"/>
    <s v="Esche"/>
    <n v="8.1999999999999993"/>
    <n v="52"/>
    <n v="1.74"/>
    <m/>
    <m/>
    <s v="Rev. Forchheim"/>
    <s v="FVO FB Fo -PEFC"/>
    <s v=""/>
    <n v="0"/>
    <n v="55"/>
  </r>
  <r>
    <x v="341"/>
    <s v="Esche"/>
    <n v="11.3"/>
    <n v="57"/>
    <n v="2.88"/>
    <m/>
    <m/>
    <s v="Rev. Forchheim"/>
    <s v="FVO FB Fo -PEFC"/>
    <s v=""/>
    <n v="0"/>
    <n v="55"/>
  </r>
  <r>
    <x v="342"/>
    <s v="Esche"/>
    <n v="8"/>
    <n v="42"/>
    <n v="1.1100000000000001"/>
    <m/>
    <m/>
    <s v="Rev. Forchheim"/>
    <s v="FVO FB Fo -PEFC"/>
    <s v=""/>
    <n v="0"/>
    <n v="55"/>
  </r>
  <r>
    <x v="343"/>
    <s v="Esche"/>
    <n v="9"/>
    <n v="49"/>
    <n v="1.7"/>
    <m/>
    <m/>
    <s v="Rev. Forchheim"/>
    <s v="FVO FB Fo -PEFC"/>
    <s v=""/>
    <n v="0"/>
    <n v="55"/>
  </r>
  <r>
    <x v="344"/>
    <s v="Esche"/>
    <n v="5"/>
    <n v="58"/>
    <n v="1.32"/>
    <m/>
    <m/>
    <s v="Rev. Forchheim"/>
    <s v="FVO FB Fo -PEFC"/>
    <s v=""/>
    <n v="0"/>
    <n v="55"/>
  </r>
  <r>
    <x v="345"/>
    <s v="Spitzahorn"/>
    <n v="4.5"/>
    <n v="44"/>
    <n v="0.68"/>
    <m/>
    <m/>
    <s v="Rev. Forchheim"/>
    <s v="FVO FB Fo -PEFC"/>
    <s v=""/>
    <n v="0"/>
    <n v="55"/>
  </r>
  <r>
    <x v="346"/>
    <s v="Bergahorn"/>
    <n v="4"/>
    <n v="44"/>
    <n v="0.61"/>
    <m/>
    <m/>
    <s v="Rev. Forchheim"/>
    <s v="FVO FB Fo -PEFC"/>
    <s v=""/>
    <n v="0"/>
    <n v="55"/>
  </r>
  <r>
    <x v="347"/>
    <s v="Bergahorn"/>
    <n v="10"/>
    <n v="49"/>
    <n v="1.89"/>
    <m/>
    <m/>
    <s v="Rev. Forchheim"/>
    <s v="FVO FB Fo -PEFC"/>
    <s v=""/>
    <n v="0"/>
    <n v="55"/>
  </r>
  <r>
    <x v="348"/>
    <s v="Bergahorn"/>
    <n v="5"/>
    <n v="39"/>
    <n v="0.6"/>
    <m/>
    <m/>
    <s v="Rev. Forchheim"/>
    <s v="FVO FB Fo -PEFC"/>
    <s v=""/>
    <n v="0"/>
    <n v="55"/>
  </r>
  <r>
    <x v="349"/>
    <s v="Bergahorn"/>
    <n v="5"/>
    <n v="46"/>
    <n v="0.83"/>
    <m/>
    <m/>
    <s v="Rev. Forchheim"/>
    <s v="FVO FB Fo -PEFC"/>
    <s v=""/>
    <n v="0"/>
    <n v="55"/>
  </r>
  <r>
    <x v="350"/>
    <s v="Roteiche"/>
    <n v="8.5"/>
    <n v="58"/>
    <n v="2.25"/>
    <m/>
    <m/>
    <s v="Rev. Strullendorf"/>
    <s v="FVO FB Fo -PEFC"/>
    <s v=""/>
    <n v="0"/>
    <n v="55"/>
  </r>
  <r>
    <x v="351"/>
    <s v="Roterle"/>
    <n v="6.5"/>
    <n v="49"/>
    <n v="1.23"/>
    <m/>
    <m/>
    <s v="Rev. Strullendorf"/>
    <s v="FVO FB Fo -PEFC"/>
    <s v=""/>
    <n v="0"/>
    <n v="55"/>
  </r>
  <r>
    <x v="352"/>
    <s v="Eiche"/>
    <n v="4.5"/>
    <n v="56"/>
    <n v="1.1100000000000001"/>
    <m/>
    <m/>
    <s v="Rev. Strullendorf"/>
    <s v="FVO FB Fo -PEFC"/>
    <s v=""/>
    <n v="0"/>
    <n v="55"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  <r>
    <x v="353"/>
    <m/>
    <m/>
    <m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E853C6-ED49-4DCA-BC99-E2B9EAA3D3D2}" name="PivotTable1" cacheId="4" applyNumberFormats="0" applyBorderFormats="0" applyFontFormats="0" applyPatternFormats="0" applyAlignmentFormats="0" applyWidthHeightFormats="1" dataCaption="Werte" updatedVersion="8" minRefreshableVersion="3" rowGrandTotals="0" itemPrintTitles="1" createdVersion="4" indent="0" outline="1" outlineData="1" multipleFieldFilters="0">
  <location ref="N1:R1" firstHeaderRow="0" firstDataRow="1" firstDataCol="1"/>
  <pivotFields count="12">
    <pivotField axis="axisRow" showAll="0" measureFilter="1" sortType="ascending">
      <items count="3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dataField="1" showAll="0"/>
  </pivotFields>
  <rowFields count="1">
    <field x="0"/>
  </rowField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Mittelwert von Verkaufs-gruppe" fld="11" subtotal="average" baseField="0" baseItem="0" numFmtId="1"/>
    <dataField name="Mittelwert von Gebot in € je fm" fld="5" subtotal="average" baseField="0" baseItem="0" numFmtId="166"/>
    <dataField name="Anzahl von Bemerkungen des Bieters" fld="6" subtotal="count" baseField="0" baseItem="0"/>
    <dataField name="Summe von Inhalt" fld="4" baseField="0" baseItem="0" numFmtId="2"/>
  </dataFields>
  <pivotTableStyleInfo name="PivotStyleLight16" showRowHeaders="1" showColHeaders="1" showRowStripes="0" showColStripes="0" showLastColumn="1"/>
  <filters count="2">
    <filter fld="5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  <filter fld="0" type="valueGreaterThan" evalOrder="-1" id="5" iMeasureFld="1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12"/>
  <sheetViews>
    <sheetView showGridLines="0" tabSelected="1" workbookViewId="0">
      <pane ySplit="11" topLeftCell="A12" activePane="bottomLeft" state="frozen"/>
      <selection pane="bottomLeft" activeCell="F12" sqref="F12"/>
    </sheetView>
  </sheetViews>
  <sheetFormatPr baseColWidth="10" defaultColWidth="11.3984375" defaultRowHeight="13" x14ac:dyDescent="0.3"/>
  <cols>
    <col min="1" max="1" width="9.09765625" style="2" customWidth="1"/>
    <col min="2" max="2" width="10" style="2" customWidth="1"/>
    <col min="3" max="3" width="8" style="2" customWidth="1"/>
    <col min="4" max="4" width="8.59765625" style="2" customWidth="1"/>
    <col min="5" max="5" width="10.09765625" style="2" customWidth="1"/>
    <col min="6" max="6" width="9.09765625" style="48" customWidth="1"/>
    <col min="7" max="7" width="16.69921875" style="48" customWidth="1"/>
    <col min="8" max="8" width="11.296875" style="2" customWidth="1"/>
    <col min="9" max="9" width="9.09765625" style="2" customWidth="1"/>
    <col min="10" max="10" width="8.69921875" style="2" customWidth="1"/>
    <col min="11" max="11" width="11.3984375" style="19"/>
    <col min="12" max="12" width="10.59765625" style="39" hidden="1" customWidth="1"/>
    <col min="13" max="13" width="0" style="39" hidden="1" customWidth="1"/>
    <col min="14" max="14" width="0" style="69" hidden="1" customWidth="1"/>
    <col min="15" max="15" width="0" style="78" hidden="1" customWidth="1"/>
    <col min="16" max="21" width="0" style="2" hidden="1" customWidth="1"/>
    <col min="22" max="16384" width="11.3984375" style="2"/>
  </cols>
  <sheetData>
    <row r="1" spans="1:20" ht="13.5" thickBot="1" x14ac:dyDescent="0.35">
      <c r="A1" s="111" t="s">
        <v>16</v>
      </c>
      <c r="B1" s="111"/>
      <c r="C1" s="111"/>
      <c r="D1" s="111"/>
      <c r="E1" s="111"/>
      <c r="F1" s="85" t="s">
        <v>8</v>
      </c>
      <c r="G1" s="86"/>
      <c r="H1" s="21" t="s">
        <v>15</v>
      </c>
      <c r="I1" s="112" t="s">
        <v>17</v>
      </c>
      <c r="J1" s="112"/>
      <c r="K1" s="76">
        <v>45627</v>
      </c>
    </row>
    <row r="2" spans="1:20" ht="25" customHeight="1" thickBot="1" x14ac:dyDescent="0.35">
      <c r="A2" s="104" t="s">
        <v>57</v>
      </c>
      <c r="B2" s="105"/>
      <c r="C2" s="106"/>
      <c r="D2" s="106"/>
      <c r="E2" s="106"/>
      <c r="F2" s="87">
        <v>46035</v>
      </c>
      <c r="G2" s="88"/>
      <c r="H2" s="25">
        <v>0.33333333333333331</v>
      </c>
      <c r="I2" s="107" t="s">
        <v>46</v>
      </c>
      <c r="J2" s="108"/>
      <c r="M2" s="39" t="s">
        <v>54</v>
      </c>
      <c r="N2" s="81" t="s">
        <v>55</v>
      </c>
      <c r="O2" s="82"/>
      <c r="P2" s="82"/>
      <c r="Q2" s="82"/>
      <c r="R2" s="82"/>
    </row>
    <row r="3" spans="1:20" ht="25" customHeight="1" thickBot="1" x14ac:dyDescent="0.35">
      <c r="A3" s="104" t="s">
        <v>56</v>
      </c>
      <c r="B3" s="106"/>
      <c r="C3" s="106"/>
      <c r="D3" s="106"/>
      <c r="E3" s="26">
        <v>46</v>
      </c>
      <c r="F3" s="27" t="s">
        <v>12</v>
      </c>
      <c r="G3" s="28" t="str">
        <f>TEXT(ROUND(SUM(E12:E1512),2),"0,00")&amp;" fm"</f>
        <v>410,55 fm</v>
      </c>
      <c r="H3" s="68" t="str">
        <f>IF(M9=0,M10&amp;" Stcke.",M10&amp;" Stcke"&amp;"     "&amp;M9&amp;" Lose")</f>
        <v>353 Stcke.</v>
      </c>
      <c r="I3" s="109"/>
      <c r="J3" s="110"/>
      <c r="M3" s="79" t="str">
        <f>SUBSTITUTE(M5," ","")</f>
        <v/>
      </c>
      <c r="N3" s="80">
        <f>B5</f>
        <v>0</v>
      </c>
      <c r="O3" s="80">
        <f>B6</f>
        <v>0</v>
      </c>
      <c r="P3" s="80">
        <f>G5</f>
        <v>0</v>
      </c>
      <c r="Q3" s="80">
        <f>F7</f>
        <v>0</v>
      </c>
      <c r="R3" s="80">
        <f>F8</f>
        <v>0</v>
      </c>
      <c r="S3" s="80">
        <f>F9</f>
        <v>0</v>
      </c>
      <c r="T3" s="80" t="str">
        <f>M3</f>
        <v/>
      </c>
    </row>
    <row r="4" spans="1:20" ht="12.75" customHeight="1" thickBot="1" x14ac:dyDescent="0.35">
      <c r="A4" s="70">
        <f>IF(ISNA(Zusammenstellung!H2)=TRUE,1,0)</f>
        <v>0</v>
      </c>
      <c r="B4" s="91" t="s">
        <v>45</v>
      </c>
      <c r="C4" s="92"/>
      <c r="D4" s="92"/>
      <c r="E4" s="92"/>
      <c r="F4" s="93"/>
      <c r="G4" s="57" t="s">
        <v>34</v>
      </c>
      <c r="H4" s="21" t="s">
        <v>6</v>
      </c>
      <c r="I4" s="83" t="s">
        <v>9</v>
      </c>
      <c r="J4" s="84"/>
      <c r="K4" s="37"/>
    </row>
    <row r="5" spans="1:20" ht="24.75" customHeight="1" thickBot="1" x14ac:dyDescent="0.35">
      <c r="A5" s="49" t="s">
        <v>43</v>
      </c>
      <c r="B5" s="94"/>
      <c r="C5" s="95"/>
      <c r="D5" s="95"/>
      <c r="E5" s="95"/>
      <c r="F5" s="96"/>
      <c r="G5" s="59"/>
      <c r="H5" s="97" t="str">
        <f>IF(LEN(B5)=0,"",SUBSTITUTE(M5,","," "))</f>
        <v/>
      </c>
      <c r="I5" s="99" t="s">
        <v>89</v>
      </c>
      <c r="J5" s="100"/>
      <c r="K5" s="37"/>
      <c r="M5" s="102" t="str">
        <f>IF(LEN(B5)=0,"",TRIM(SUBSTITUTE(LEFT($B$5,20),"&amp;","u")&amp;" - "&amp;SUBSTITUTE(LEFT($B$6,15),"&amp;","u")))</f>
        <v/>
      </c>
    </row>
    <row r="6" spans="1:20" ht="24.75" customHeight="1" thickBot="1" x14ac:dyDescent="0.35">
      <c r="A6" s="49" t="s">
        <v>44</v>
      </c>
      <c r="B6" s="94"/>
      <c r="C6" s="95"/>
      <c r="D6" s="95"/>
      <c r="E6" s="95"/>
      <c r="F6" s="95"/>
      <c r="G6" s="101"/>
      <c r="H6" s="98"/>
      <c r="I6" s="89">
        <v>1738638545</v>
      </c>
      <c r="J6" s="90"/>
      <c r="K6" s="38"/>
      <c r="M6" s="103"/>
    </row>
    <row r="7" spans="1:20" ht="23.25" customHeight="1" x14ac:dyDescent="0.3">
      <c r="A7" s="140" t="s">
        <v>21</v>
      </c>
      <c r="B7" s="141"/>
      <c r="C7" s="144" t="s">
        <v>48</v>
      </c>
      <c r="D7" s="146" t="s">
        <v>35</v>
      </c>
      <c r="E7" s="121" t="s">
        <v>36</v>
      </c>
      <c r="F7" s="123"/>
      <c r="G7" s="124"/>
      <c r="H7" s="125"/>
      <c r="I7" s="132" t="s">
        <v>18</v>
      </c>
      <c r="J7" s="133"/>
    </row>
    <row r="8" spans="1:20" ht="23.25" customHeight="1" x14ac:dyDescent="0.3">
      <c r="A8" s="142"/>
      <c r="B8" s="143"/>
      <c r="C8" s="145"/>
      <c r="D8" s="147"/>
      <c r="E8" s="122"/>
      <c r="F8" s="126"/>
      <c r="G8" s="127"/>
      <c r="H8" s="128"/>
      <c r="I8" s="134" t="s">
        <v>19</v>
      </c>
      <c r="J8" s="135"/>
      <c r="M8" s="66" t="s">
        <v>51</v>
      </c>
    </row>
    <row r="9" spans="1:20" ht="23.25" customHeight="1" thickBot="1" x14ac:dyDescent="0.35">
      <c r="A9" s="138" t="str">
        <f>"- Einzelstämme -"</f>
        <v>- Einzelstämme -</v>
      </c>
      <c r="B9" s="139"/>
      <c r="C9" s="51">
        <f>COUNTIF(F12:F1512,"&gt;0")</f>
        <v>0</v>
      </c>
      <c r="D9" s="52">
        <f>SUMIF(F12:F1512,"&gt;0",E12:E1512)</f>
        <v>0</v>
      </c>
      <c r="E9" s="53">
        <f>SUMIF(F12:F1512,"&gt;0",K12:K1512)</f>
        <v>0</v>
      </c>
      <c r="F9" s="129"/>
      <c r="G9" s="130"/>
      <c r="H9" s="131"/>
      <c r="I9" s="136" t="s">
        <v>20</v>
      </c>
      <c r="J9" s="137"/>
      <c r="M9" s="67">
        <f>COUNTIF(M12:M1512,"&gt;1")</f>
        <v>0</v>
      </c>
    </row>
    <row r="10" spans="1:20" ht="33" customHeight="1" thickBot="1" x14ac:dyDescent="0.35">
      <c r="A10" s="113" t="s">
        <v>47</v>
      </c>
      <c r="B10" s="114"/>
      <c r="C10" s="115" t="s">
        <v>22</v>
      </c>
      <c r="D10" s="116"/>
      <c r="E10" s="117" t="str">
        <f ca="1">IF(LEN(B6)&gt;0,TODAY(),IF(LEN(B6)=0,"Firmennamen und -sitz, ggfls. USt.-ID eintragen"))</f>
        <v>Firmennamen und -sitz, ggfls. USt.-ID eintragen</v>
      </c>
      <c r="F10" s="118"/>
      <c r="G10" s="50" t="s">
        <v>23</v>
      </c>
      <c r="H10" s="119" t="str">
        <f>IF(AND(LEN(F7)&gt;0,LEN(F8)&gt;0,LEN(F9)&gt;0),"",IF(LEN(F7)=0,"Bitte Tel-Nr eintragen",IF(AND(LEN(F8)=0,LEN(F9)=0),"Bitte mind. Email eintragen","")))</f>
        <v>Bitte Tel-Nr eintragen</v>
      </c>
      <c r="I10" s="119"/>
      <c r="J10" s="120"/>
      <c r="M10" s="74">
        <f>COUNTIF(M11:M1511,"1")</f>
        <v>353</v>
      </c>
      <c r="N10" s="74">
        <f>COUNTIF(N12:N1512,"1")</f>
        <v>0</v>
      </c>
    </row>
    <row r="11" spans="1:20" s="1" customFormat="1" ht="33" customHeight="1" thickBot="1" x14ac:dyDescent="0.35">
      <c r="A11" s="3" t="s">
        <v>0</v>
      </c>
      <c r="B11" s="3" t="s">
        <v>1</v>
      </c>
      <c r="C11" s="3" t="s">
        <v>2</v>
      </c>
      <c r="D11" s="3" t="s">
        <v>5</v>
      </c>
      <c r="E11" s="3" t="s">
        <v>3</v>
      </c>
      <c r="F11" s="3" t="s">
        <v>13</v>
      </c>
      <c r="G11" s="3" t="s">
        <v>10</v>
      </c>
      <c r="H11" s="3" t="s">
        <v>11</v>
      </c>
      <c r="I11" s="3" t="s">
        <v>4</v>
      </c>
      <c r="J11" s="3" t="s">
        <v>7</v>
      </c>
      <c r="K11" s="58" t="s">
        <v>14</v>
      </c>
      <c r="L11" s="40" t="s">
        <v>29</v>
      </c>
      <c r="M11" s="73" t="s">
        <v>52</v>
      </c>
      <c r="N11" s="73" t="s">
        <v>50</v>
      </c>
      <c r="O11" s="77"/>
    </row>
    <row r="12" spans="1:20" ht="27" customHeight="1" x14ac:dyDescent="0.3">
      <c r="A12" s="4">
        <v>4001</v>
      </c>
      <c r="B12" s="5" t="s">
        <v>58</v>
      </c>
      <c r="C12" s="6">
        <v>4</v>
      </c>
      <c r="D12" s="7">
        <v>44</v>
      </c>
      <c r="E12" s="8">
        <v>0.61</v>
      </c>
      <c r="F12" s="45"/>
      <c r="G12" s="22"/>
      <c r="H12" s="60" t="s">
        <v>73</v>
      </c>
      <c r="I12" s="61" t="s">
        <v>74</v>
      </c>
      <c r="J12" s="23" t="str">
        <f>IF(LEN(F12)=0,"",IF(AND(LEN(F12)&gt;0,LEN($H$5)=0),LEFT($C$6,10),IF(LEN(F12)&gt;0,$H$5,"")))</f>
        <v/>
      </c>
      <c r="K12" s="20">
        <f>IF(AND(ISNUMBER(F12)=FALSE,LEN(A12)&gt;0),0,IF(OR(LEN(F12)=0,F12="Gebot in € je fm",ISNUMBER(F12)=FALSE),"",E12*ROUND(F12,0)))</f>
        <v>0</v>
      </c>
      <c r="L12" s="71">
        <v>55</v>
      </c>
      <c r="M12" s="71">
        <v>1</v>
      </c>
      <c r="N12" s="72" t="str">
        <f>IF(AND(LEN(F12)&gt;0,(LEN(G12)&gt;1)),1,"")</f>
        <v/>
      </c>
      <c r="O12" s="78" t="str">
        <f>IF(AND(LEN(B12)&gt;0,LEN(F12)&gt;0),$M$3,"")</f>
        <v/>
      </c>
    </row>
    <row r="13" spans="1:20" ht="27" customHeight="1" x14ac:dyDescent="0.3">
      <c r="A13" s="14">
        <v>4002</v>
      </c>
      <c r="B13" s="15" t="s">
        <v>58</v>
      </c>
      <c r="C13" s="16">
        <v>3.9</v>
      </c>
      <c r="D13" s="17">
        <v>41</v>
      </c>
      <c r="E13" s="18">
        <v>0.52</v>
      </c>
      <c r="F13" s="46"/>
      <c r="G13" s="75"/>
      <c r="H13" s="62" t="s">
        <v>73</v>
      </c>
      <c r="I13" s="63" t="s">
        <v>74</v>
      </c>
      <c r="J13" s="24" t="str">
        <f t="shared" ref="J13:J76" si="0">IF(LEN(F13)=0,"",IF(AND(LEN(F13)&gt;0,LEN($H$5)=0),LEFT($C$6,10),IF(LEN(F13)&gt;0,$H$5,"")))</f>
        <v/>
      </c>
      <c r="K13" s="20">
        <f t="shared" ref="K13:K76" si="1">IF(AND(ISNUMBER(F13)=FALSE,LEN(A13)&gt;0),0,IF(OR(LEN(F13)=0,F13="Gebot in € je fm",ISNUMBER(F13)=FALSE),"",E13*ROUND(F13,0)))</f>
        <v>0</v>
      </c>
      <c r="L13" s="71">
        <v>55</v>
      </c>
      <c r="M13" s="71">
        <v>1</v>
      </c>
      <c r="N13" s="72" t="str">
        <f t="shared" ref="N13:N76" si="2">IF(AND(LEN(F13)&gt;0,(LEN(G13)&gt;1)),1,"")</f>
        <v/>
      </c>
      <c r="O13" s="78" t="str">
        <f t="shared" ref="O13:O76" si="3">IF(AND(LEN(B13)&gt;0,LEN(F13)&gt;0),$M$3,"")</f>
        <v/>
      </c>
    </row>
    <row r="14" spans="1:20" ht="27" customHeight="1" x14ac:dyDescent="0.3">
      <c r="A14" s="9">
        <v>4003</v>
      </c>
      <c r="B14" s="10" t="s">
        <v>58</v>
      </c>
      <c r="C14" s="11">
        <v>5.5</v>
      </c>
      <c r="D14" s="12">
        <v>47</v>
      </c>
      <c r="E14" s="13">
        <v>0.95</v>
      </c>
      <c r="F14" s="47"/>
      <c r="G14" s="75"/>
      <c r="H14" s="64" t="s">
        <v>73</v>
      </c>
      <c r="I14" s="65" t="s">
        <v>74</v>
      </c>
      <c r="J14" s="24" t="str">
        <f t="shared" si="0"/>
        <v/>
      </c>
      <c r="K14" s="20">
        <f t="shared" si="1"/>
        <v>0</v>
      </c>
      <c r="L14" s="71">
        <v>55</v>
      </c>
      <c r="M14" s="71">
        <v>1</v>
      </c>
      <c r="N14" s="72" t="str">
        <f t="shared" si="2"/>
        <v/>
      </c>
      <c r="O14" s="78" t="str">
        <f t="shared" si="3"/>
        <v/>
      </c>
    </row>
    <row r="15" spans="1:20" ht="27" customHeight="1" x14ac:dyDescent="0.3">
      <c r="A15" s="9">
        <v>4004</v>
      </c>
      <c r="B15" s="10" t="s">
        <v>58</v>
      </c>
      <c r="C15" s="11">
        <v>5.0999999999999996</v>
      </c>
      <c r="D15" s="12">
        <v>40</v>
      </c>
      <c r="E15" s="13">
        <v>0.64</v>
      </c>
      <c r="F15" s="47"/>
      <c r="G15" s="75"/>
      <c r="H15" s="64" t="s">
        <v>73</v>
      </c>
      <c r="I15" s="65" t="s">
        <v>74</v>
      </c>
      <c r="J15" s="24" t="str">
        <f t="shared" si="0"/>
        <v/>
      </c>
      <c r="K15" s="20">
        <f t="shared" si="1"/>
        <v>0</v>
      </c>
      <c r="L15" s="71">
        <v>55</v>
      </c>
      <c r="M15" s="71">
        <v>1</v>
      </c>
      <c r="N15" s="72" t="str">
        <f t="shared" si="2"/>
        <v/>
      </c>
      <c r="O15" s="78" t="str">
        <f t="shared" si="3"/>
        <v/>
      </c>
    </row>
    <row r="16" spans="1:20" ht="27" customHeight="1" x14ac:dyDescent="0.3">
      <c r="A16" s="9">
        <v>4005</v>
      </c>
      <c r="B16" s="10" t="s">
        <v>58</v>
      </c>
      <c r="C16" s="11">
        <v>3.9</v>
      </c>
      <c r="D16" s="12">
        <v>43</v>
      </c>
      <c r="E16" s="13">
        <v>0.56999999999999995</v>
      </c>
      <c r="F16" s="47"/>
      <c r="G16" s="75"/>
      <c r="H16" s="64" t="s">
        <v>73</v>
      </c>
      <c r="I16" s="65" t="s">
        <v>74</v>
      </c>
      <c r="J16" s="24" t="str">
        <f t="shared" si="0"/>
        <v/>
      </c>
      <c r="K16" s="20">
        <f t="shared" si="1"/>
        <v>0</v>
      </c>
      <c r="L16" s="71">
        <v>55</v>
      </c>
      <c r="M16" s="71">
        <v>1</v>
      </c>
      <c r="N16" s="72" t="str">
        <f t="shared" si="2"/>
        <v/>
      </c>
      <c r="O16" s="78" t="str">
        <f t="shared" si="3"/>
        <v/>
      </c>
    </row>
    <row r="17" spans="1:15" ht="27" customHeight="1" x14ac:dyDescent="0.3">
      <c r="A17" s="9">
        <v>4006</v>
      </c>
      <c r="B17" s="10" t="s">
        <v>58</v>
      </c>
      <c r="C17" s="11">
        <v>6.6</v>
      </c>
      <c r="D17" s="12">
        <v>41</v>
      </c>
      <c r="E17" s="13">
        <v>0.87</v>
      </c>
      <c r="F17" s="47"/>
      <c r="G17" s="75"/>
      <c r="H17" s="64" t="s">
        <v>73</v>
      </c>
      <c r="I17" s="65" t="s">
        <v>74</v>
      </c>
      <c r="J17" s="24" t="str">
        <f t="shared" si="0"/>
        <v/>
      </c>
      <c r="K17" s="20">
        <f t="shared" si="1"/>
        <v>0</v>
      </c>
      <c r="L17" s="71">
        <v>55</v>
      </c>
      <c r="M17" s="71">
        <v>1</v>
      </c>
      <c r="N17" s="72" t="str">
        <f t="shared" si="2"/>
        <v/>
      </c>
      <c r="O17" s="78" t="str">
        <f t="shared" si="3"/>
        <v/>
      </c>
    </row>
    <row r="18" spans="1:15" ht="27" customHeight="1" x14ac:dyDescent="0.3">
      <c r="A18" s="9">
        <v>4007</v>
      </c>
      <c r="B18" s="10" t="s">
        <v>58</v>
      </c>
      <c r="C18" s="11">
        <v>7.4</v>
      </c>
      <c r="D18" s="12">
        <v>49</v>
      </c>
      <c r="E18" s="13">
        <v>1.4</v>
      </c>
      <c r="F18" s="47"/>
      <c r="G18" s="75"/>
      <c r="H18" s="64" t="s">
        <v>73</v>
      </c>
      <c r="I18" s="65" t="s">
        <v>74</v>
      </c>
      <c r="J18" s="24" t="str">
        <f t="shared" si="0"/>
        <v/>
      </c>
      <c r="K18" s="20">
        <f t="shared" si="1"/>
        <v>0</v>
      </c>
      <c r="L18" s="71">
        <v>55</v>
      </c>
      <c r="M18" s="71">
        <v>1</v>
      </c>
      <c r="N18" s="72" t="str">
        <f t="shared" si="2"/>
        <v/>
      </c>
      <c r="O18" s="78" t="str">
        <f t="shared" si="3"/>
        <v/>
      </c>
    </row>
    <row r="19" spans="1:15" ht="27" customHeight="1" x14ac:dyDescent="0.3">
      <c r="A19" s="9">
        <v>4008</v>
      </c>
      <c r="B19" s="10" t="s">
        <v>58</v>
      </c>
      <c r="C19" s="11">
        <v>6</v>
      </c>
      <c r="D19" s="12">
        <v>44</v>
      </c>
      <c r="E19" s="13">
        <v>0.91</v>
      </c>
      <c r="F19" s="47"/>
      <c r="G19" s="75"/>
      <c r="H19" s="64" t="s">
        <v>73</v>
      </c>
      <c r="I19" s="65" t="s">
        <v>74</v>
      </c>
      <c r="J19" s="24" t="str">
        <f t="shared" si="0"/>
        <v/>
      </c>
      <c r="K19" s="20">
        <f t="shared" si="1"/>
        <v>0</v>
      </c>
      <c r="L19" s="71">
        <v>55</v>
      </c>
      <c r="M19" s="71">
        <v>1</v>
      </c>
      <c r="N19" s="72" t="str">
        <f t="shared" si="2"/>
        <v/>
      </c>
      <c r="O19" s="78" t="str">
        <f t="shared" si="3"/>
        <v/>
      </c>
    </row>
    <row r="20" spans="1:15" ht="27" customHeight="1" x14ac:dyDescent="0.3">
      <c r="A20" s="9">
        <v>4009</v>
      </c>
      <c r="B20" s="10" t="s">
        <v>58</v>
      </c>
      <c r="C20" s="11">
        <v>5.7</v>
      </c>
      <c r="D20" s="12">
        <v>49</v>
      </c>
      <c r="E20" s="13">
        <v>1.08</v>
      </c>
      <c r="F20" s="47"/>
      <c r="G20" s="75"/>
      <c r="H20" s="64" t="s">
        <v>73</v>
      </c>
      <c r="I20" s="65" t="s">
        <v>74</v>
      </c>
      <c r="J20" s="24" t="str">
        <f t="shared" si="0"/>
        <v/>
      </c>
      <c r="K20" s="20">
        <f t="shared" si="1"/>
        <v>0</v>
      </c>
      <c r="L20" s="71">
        <v>55</v>
      </c>
      <c r="M20" s="71">
        <v>1</v>
      </c>
      <c r="N20" s="72" t="str">
        <f t="shared" si="2"/>
        <v/>
      </c>
      <c r="O20" s="78" t="str">
        <f t="shared" si="3"/>
        <v/>
      </c>
    </row>
    <row r="21" spans="1:15" ht="27" customHeight="1" x14ac:dyDescent="0.3">
      <c r="A21" s="9">
        <v>4010</v>
      </c>
      <c r="B21" s="10" t="s">
        <v>58</v>
      </c>
      <c r="C21" s="11">
        <v>4.0999999999999996</v>
      </c>
      <c r="D21" s="12">
        <v>39</v>
      </c>
      <c r="E21" s="13">
        <v>0.49</v>
      </c>
      <c r="F21" s="47"/>
      <c r="G21" s="75"/>
      <c r="H21" s="64" t="s">
        <v>73</v>
      </c>
      <c r="I21" s="65" t="s">
        <v>74</v>
      </c>
      <c r="J21" s="24" t="str">
        <f t="shared" si="0"/>
        <v/>
      </c>
      <c r="K21" s="20">
        <f t="shared" si="1"/>
        <v>0</v>
      </c>
      <c r="L21" s="71">
        <v>55</v>
      </c>
      <c r="M21" s="71">
        <v>1</v>
      </c>
      <c r="N21" s="72" t="str">
        <f t="shared" si="2"/>
        <v/>
      </c>
      <c r="O21" s="78" t="str">
        <f t="shared" si="3"/>
        <v/>
      </c>
    </row>
    <row r="22" spans="1:15" ht="27" customHeight="1" x14ac:dyDescent="0.3">
      <c r="A22" s="9">
        <v>4011</v>
      </c>
      <c r="B22" s="10" t="s">
        <v>58</v>
      </c>
      <c r="C22" s="11">
        <v>4.7</v>
      </c>
      <c r="D22" s="12">
        <v>44</v>
      </c>
      <c r="E22" s="13">
        <v>0.72</v>
      </c>
      <c r="F22" s="47"/>
      <c r="G22" s="75"/>
      <c r="H22" s="64" t="s">
        <v>73</v>
      </c>
      <c r="I22" s="65" t="s">
        <v>74</v>
      </c>
      <c r="J22" s="24" t="str">
        <f t="shared" si="0"/>
        <v/>
      </c>
      <c r="K22" s="20">
        <f t="shared" si="1"/>
        <v>0</v>
      </c>
      <c r="L22" s="71">
        <v>55</v>
      </c>
      <c r="M22" s="71">
        <v>1</v>
      </c>
      <c r="N22" s="72" t="str">
        <f t="shared" si="2"/>
        <v/>
      </c>
      <c r="O22" s="78" t="str">
        <f t="shared" si="3"/>
        <v/>
      </c>
    </row>
    <row r="23" spans="1:15" ht="27" customHeight="1" x14ac:dyDescent="0.3">
      <c r="A23" s="9">
        <v>4012</v>
      </c>
      <c r="B23" s="10" t="s">
        <v>58</v>
      </c>
      <c r="C23" s="11">
        <v>4.8</v>
      </c>
      <c r="D23" s="12">
        <v>45</v>
      </c>
      <c r="E23" s="13">
        <v>0.76</v>
      </c>
      <c r="F23" s="47"/>
      <c r="G23" s="75"/>
      <c r="H23" s="64" t="s">
        <v>73</v>
      </c>
      <c r="I23" s="65" t="s">
        <v>74</v>
      </c>
      <c r="J23" s="24" t="str">
        <f t="shared" si="0"/>
        <v/>
      </c>
      <c r="K23" s="20">
        <f t="shared" si="1"/>
        <v>0</v>
      </c>
      <c r="L23" s="71">
        <v>55</v>
      </c>
      <c r="M23" s="71">
        <v>1</v>
      </c>
      <c r="N23" s="72" t="str">
        <f t="shared" si="2"/>
        <v/>
      </c>
      <c r="O23" s="78" t="str">
        <f t="shared" si="3"/>
        <v/>
      </c>
    </row>
    <row r="24" spans="1:15" ht="27" customHeight="1" x14ac:dyDescent="0.3">
      <c r="A24" s="9">
        <v>4013</v>
      </c>
      <c r="B24" s="10" t="s">
        <v>58</v>
      </c>
      <c r="C24" s="11">
        <v>4.3</v>
      </c>
      <c r="D24" s="12">
        <v>47</v>
      </c>
      <c r="E24" s="13">
        <v>0.75</v>
      </c>
      <c r="F24" s="47"/>
      <c r="G24" s="75"/>
      <c r="H24" s="64" t="s">
        <v>73</v>
      </c>
      <c r="I24" s="65" t="s">
        <v>74</v>
      </c>
      <c r="J24" s="24" t="str">
        <f t="shared" si="0"/>
        <v/>
      </c>
      <c r="K24" s="20">
        <f t="shared" si="1"/>
        <v>0</v>
      </c>
      <c r="L24" s="71">
        <v>55</v>
      </c>
      <c r="M24" s="71">
        <v>1</v>
      </c>
      <c r="N24" s="72" t="str">
        <f t="shared" si="2"/>
        <v/>
      </c>
      <c r="O24" s="78" t="str">
        <f t="shared" si="3"/>
        <v/>
      </c>
    </row>
    <row r="25" spans="1:15" ht="27" customHeight="1" x14ac:dyDescent="0.3">
      <c r="A25" s="9">
        <v>4014</v>
      </c>
      <c r="B25" s="10" t="s">
        <v>58</v>
      </c>
      <c r="C25" s="11">
        <v>4.8</v>
      </c>
      <c r="D25" s="12">
        <v>50</v>
      </c>
      <c r="E25" s="13">
        <v>0.94</v>
      </c>
      <c r="F25" s="47"/>
      <c r="G25" s="75"/>
      <c r="H25" s="64" t="s">
        <v>73</v>
      </c>
      <c r="I25" s="65" t="s">
        <v>74</v>
      </c>
      <c r="J25" s="24" t="str">
        <f t="shared" si="0"/>
        <v/>
      </c>
      <c r="K25" s="20">
        <f t="shared" si="1"/>
        <v>0</v>
      </c>
      <c r="L25" s="71">
        <v>55</v>
      </c>
      <c r="M25" s="71">
        <v>1</v>
      </c>
      <c r="N25" s="72" t="str">
        <f t="shared" si="2"/>
        <v/>
      </c>
      <c r="O25" s="78" t="str">
        <f t="shared" si="3"/>
        <v/>
      </c>
    </row>
    <row r="26" spans="1:15" ht="27" customHeight="1" x14ac:dyDescent="0.3">
      <c r="A26" s="9">
        <v>4015</v>
      </c>
      <c r="B26" s="10" t="s">
        <v>58</v>
      </c>
      <c r="C26" s="11">
        <v>3.8</v>
      </c>
      <c r="D26" s="12">
        <v>38</v>
      </c>
      <c r="E26" s="13">
        <v>0.43</v>
      </c>
      <c r="F26" s="47"/>
      <c r="G26" s="75"/>
      <c r="H26" s="64" t="s">
        <v>73</v>
      </c>
      <c r="I26" s="65" t="s">
        <v>74</v>
      </c>
      <c r="J26" s="24" t="str">
        <f t="shared" si="0"/>
        <v/>
      </c>
      <c r="K26" s="20">
        <f t="shared" si="1"/>
        <v>0</v>
      </c>
      <c r="L26" s="71">
        <v>55</v>
      </c>
      <c r="M26" s="71">
        <v>1</v>
      </c>
      <c r="N26" s="72" t="str">
        <f t="shared" si="2"/>
        <v/>
      </c>
      <c r="O26" s="78" t="str">
        <f t="shared" si="3"/>
        <v/>
      </c>
    </row>
    <row r="27" spans="1:15" ht="27" customHeight="1" x14ac:dyDescent="0.3">
      <c r="A27" s="9">
        <v>4016</v>
      </c>
      <c r="B27" s="10" t="s">
        <v>58</v>
      </c>
      <c r="C27" s="11">
        <v>4</v>
      </c>
      <c r="D27" s="12">
        <v>40</v>
      </c>
      <c r="E27" s="13">
        <v>0.5</v>
      </c>
      <c r="F27" s="47"/>
      <c r="G27" s="75"/>
      <c r="H27" s="64" t="s">
        <v>73</v>
      </c>
      <c r="I27" s="65" t="s">
        <v>74</v>
      </c>
      <c r="J27" s="24" t="str">
        <f t="shared" si="0"/>
        <v/>
      </c>
      <c r="K27" s="20">
        <f t="shared" si="1"/>
        <v>0</v>
      </c>
      <c r="L27" s="71">
        <v>55</v>
      </c>
      <c r="M27" s="71">
        <v>1</v>
      </c>
      <c r="N27" s="72" t="str">
        <f t="shared" si="2"/>
        <v/>
      </c>
      <c r="O27" s="78" t="str">
        <f t="shared" si="3"/>
        <v/>
      </c>
    </row>
    <row r="28" spans="1:15" ht="27" customHeight="1" x14ac:dyDescent="0.3">
      <c r="A28" s="9">
        <v>4017</v>
      </c>
      <c r="B28" s="10" t="s">
        <v>58</v>
      </c>
      <c r="C28" s="11">
        <v>3.1</v>
      </c>
      <c r="D28" s="12">
        <v>47</v>
      </c>
      <c r="E28" s="13">
        <v>0.54</v>
      </c>
      <c r="F28" s="47"/>
      <c r="G28" s="75"/>
      <c r="H28" s="64" t="s">
        <v>73</v>
      </c>
      <c r="I28" s="65" t="s">
        <v>74</v>
      </c>
      <c r="J28" s="24" t="str">
        <f t="shared" si="0"/>
        <v/>
      </c>
      <c r="K28" s="20">
        <f t="shared" si="1"/>
        <v>0</v>
      </c>
      <c r="L28" s="71">
        <v>55</v>
      </c>
      <c r="M28" s="71">
        <v>1</v>
      </c>
      <c r="N28" s="72" t="str">
        <f t="shared" si="2"/>
        <v/>
      </c>
      <c r="O28" s="78" t="str">
        <f t="shared" si="3"/>
        <v/>
      </c>
    </row>
    <row r="29" spans="1:15" ht="27" customHeight="1" x14ac:dyDescent="0.3">
      <c r="A29" s="9">
        <v>4018</v>
      </c>
      <c r="B29" s="10" t="s">
        <v>58</v>
      </c>
      <c r="C29" s="11">
        <v>3</v>
      </c>
      <c r="D29" s="12">
        <v>40</v>
      </c>
      <c r="E29" s="13">
        <v>0.38</v>
      </c>
      <c r="F29" s="47"/>
      <c r="G29" s="75"/>
      <c r="H29" s="64" t="s">
        <v>73</v>
      </c>
      <c r="I29" s="65" t="s">
        <v>74</v>
      </c>
      <c r="J29" s="24" t="str">
        <f t="shared" si="0"/>
        <v/>
      </c>
      <c r="K29" s="20">
        <f t="shared" si="1"/>
        <v>0</v>
      </c>
      <c r="L29" s="71">
        <v>55</v>
      </c>
      <c r="M29" s="71">
        <v>1</v>
      </c>
      <c r="N29" s="72" t="str">
        <f t="shared" si="2"/>
        <v/>
      </c>
      <c r="O29" s="78" t="str">
        <f t="shared" si="3"/>
        <v/>
      </c>
    </row>
    <row r="30" spans="1:15" ht="27" customHeight="1" x14ac:dyDescent="0.3">
      <c r="A30" s="9">
        <v>4019</v>
      </c>
      <c r="B30" s="10" t="s">
        <v>58</v>
      </c>
      <c r="C30" s="11">
        <v>4.0999999999999996</v>
      </c>
      <c r="D30" s="12">
        <v>47</v>
      </c>
      <c r="E30" s="13">
        <v>0.71</v>
      </c>
      <c r="F30" s="47"/>
      <c r="G30" s="75"/>
      <c r="H30" s="64" t="s">
        <v>73</v>
      </c>
      <c r="I30" s="65" t="s">
        <v>74</v>
      </c>
      <c r="J30" s="24" t="str">
        <f t="shared" si="0"/>
        <v/>
      </c>
      <c r="K30" s="20">
        <f t="shared" si="1"/>
        <v>0</v>
      </c>
      <c r="L30" s="71">
        <v>55</v>
      </c>
      <c r="M30" s="71">
        <v>1</v>
      </c>
      <c r="N30" s="72" t="str">
        <f t="shared" si="2"/>
        <v/>
      </c>
      <c r="O30" s="78" t="str">
        <f t="shared" si="3"/>
        <v/>
      </c>
    </row>
    <row r="31" spans="1:15" ht="27" customHeight="1" x14ac:dyDescent="0.3">
      <c r="A31" s="9">
        <v>4020</v>
      </c>
      <c r="B31" s="10" t="s">
        <v>58</v>
      </c>
      <c r="C31" s="11">
        <v>4</v>
      </c>
      <c r="D31" s="12">
        <v>53</v>
      </c>
      <c r="E31" s="13">
        <v>0.88</v>
      </c>
      <c r="F31" s="47"/>
      <c r="G31" s="75"/>
      <c r="H31" s="64" t="s">
        <v>73</v>
      </c>
      <c r="I31" s="65" t="s">
        <v>74</v>
      </c>
      <c r="J31" s="24" t="str">
        <f t="shared" si="0"/>
        <v/>
      </c>
      <c r="K31" s="20">
        <f t="shared" si="1"/>
        <v>0</v>
      </c>
      <c r="L31" s="71">
        <v>55</v>
      </c>
      <c r="M31" s="71">
        <v>1</v>
      </c>
      <c r="N31" s="72" t="str">
        <f t="shared" si="2"/>
        <v/>
      </c>
      <c r="O31" s="78" t="str">
        <f t="shared" si="3"/>
        <v/>
      </c>
    </row>
    <row r="32" spans="1:15" ht="27" customHeight="1" x14ac:dyDescent="0.3">
      <c r="A32" s="9">
        <v>4021</v>
      </c>
      <c r="B32" s="10" t="s">
        <v>58</v>
      </c>
      <c r="C32" s="11">
        <v>4</v>
      </c>
      <c r="D32" s="12">
        <v>40</v>
      </c>
      <c r="E32" s="13">
        <v>0.5</v>
      </c>
      <c r="F32" s="47"/>
      <c r="G32" s="75"/>
      <c r="H32" s="64" t="s">
        <v>73</v>
      </c>
      <c r="I32" s="65" t="s">
        <v>74</v>
      </c>
      <c r="J32" s="24" t="str">
        <f t="shared" si="0"/>
        <v/>
      </c>
      <c r="K32" s="20">
        <f t="shared" si="1"/>
        <v>0</v>
      </c>
      <c r="L32" s="71">
        <v>55</v>
      </c>
      <c r="M32" s="71">
        <v>1</v>
      </c>
      <c r="N32" s="72" t="str">
        <f t="shared" si="2"/>
        <v/>
      </c>
      <c r="O32" s="78" t="str">
        <f t="shared" si="3"/>
        <v/>
      </c>
    </row>
    <row r="33" spans="1:15" ht="27" customHeight="1" x14ac:dyDescent="0.3">
      <c r="A33" s="9">
        <v>4022</v>
      </c>
      <c r="B33" s="10" t="s">
        <v>58</v>
      </c>
      <c r="C33" s="11">
        <v>6</v>
      </c>
      <c r="D33" s="12">
        <v>48</v>
      </c>
      <c r="E33" s="13">
        <v>1.0900000000000001</v>
      </c>
      <c r="F33" s="47"/>
      <c r="G33" s="75"/>
      <c r="H33" s="64" t="s">
        <v>73</v>
      </c>
      <c r="I33" s="65" t="s">
        <v>74</v>
      </c>
      <c r="J33" s="24" t="str">
        <f t="shared" si="0"/>
        <v/>
      </c>
      <c r="K33" s="20">
        <f t="shared" si="1"/>
        <v>0</v>
      </c>
      <c r="L33" s="71">
        <v>55</v>
      </c>
      <c r="M33" s="71">
        <v>1</v>
      </c>
      <c r="N33" s="72" t="str">
        <f t="shared" si="2"/>
        <v/>
      </c>
      <c r="O33" s="78" t="str">
        <f t="shared" si="3"/>
        <v/>
      </c>
    </row>
    <row r="34" spans="1:15" ht="27" customHeight="1" x14ac:dyDescent="0.3">
      <c r="A34" s="9">
        <v>4023</v>
      </c>
      <c r="B34" s="10" t="s">
        <v>58</v>
      </c>
      <c r="C34" s="11">
        <v>3.5</v>
      </c>
      <c r="D34" s="12">
        <v>53</v>
      </c>
      <c r="E34" s="13">
        <v>0.77</v>
      </c>
      <c r="F34" s="47"/>
      <c r="G34" s="75"/>
      <c r="H34" s="64" t="s">
        <v>73</v>
      </c>
      <c r="I34" s="65" t="s">
        <v>74</v>
      </c>
      <c r="J34" s="24" t="str">
        <f t="shared" si="0"/>
        <v/>
      </c>
      <c r="K34" s="20">
        <f t="shared" si="1"/>
        <v>0</v>
      </c>
      <c r="L34" s="71">
        <v>55</v>
      </c>
      <c r="M34" s="71">
        <v>1</v>
      </c>
      <c r="N34" s="72" t="str">
        <f t="shared" si="2"/>
        <v/>
      </c>
      <c r="O34" s="78" t="str">
        <f t="shared" si="3"/>
        <v/>
      </c>
    </row>
    <row r="35" spans="1:15" ht="27" customHeight="1" x14ac:dyDescent="0.3">
      <c r="A35" s="9">
        <v>4024</v>
      </c>
      <c r="B35" s="10" t="s">
        <v>58</v>
      </c>
      <c r="C35" s="11">
        <v>8</v>
      </c>
      <c r="D35" s="12">
        <v>40</v>
      </c>
      <c r="E35" s="13">
        <v>1.01</v>
      </c>
      <c r="F35" s="47"/>
      <c r="G35" s="75"/>
      <c r="H35" s="64" t="s">
        <v>73</v>
      </c>
      <c r="I35" s="65" t="s">
        <v>74</v>
      </c>
      <c r="J35" s="24" t="str">
        <f t="shared" si="0"/>
        <v/>
      </c>
      <c r="K35" s="20">
        <f t="shared" si="1"/>
        <v>0</v>
      </c>
      <c r="L35" s="71">
        <v>55</v>
      </c>
      <c r="M35" s="71">
        <v>1</v>
      </c>
      <c r="N35" s="72" t="str">
        <f t="shared" si="2"/>
        <v/>
      </c>
      <c r="O35" s="78" t="str">
        <f t="shared" si="3"/>
        <v/>
      </c>
    </row>
    <row r="36" spans="1:15" ht="27" customHeight="1" x14ac:dyDescent="0.3">
      <c r="A36" s="9">
        <v>4025</v>
      </c>
      <c r="B36" s="10" t="s">
        <v>58</v>
      </c>
      <c r="C36" s="11">
        <v>7.6</v>
      </c>
      <c r="D36" s="12">
        <v>41</v>
      </c>
      <c r="E36" s="13">
        <v>1</v>
      </c>
      <c r="F36" s="47"/>
      <c r="G36" s="75"/>
      <c r="H36" s="64" t="s">
        <v>73</v>
      </c>
      <c r="I36" s="65" t="s">
        <v>74</v>
      </c>
      <c r="J36" s="24" t="str">
        <f t="shared" si="0"/>
        <v/>
      </c>
      <c r="K36" s="20">
        <f t="shared" si="1"/>
        <v>0</v>
      </c>
      <c r="L36" s="71">
        <v>55</v>
      </c>
      <c r="M36" s="71">
        <v>1</v>
      </c>
      <c r="N36" s="72" t="str">
        <f t="shared" si="2"/>
        <v/>
      </c>
      <c r="O36" s="78" t="str">
        <f t="shared" si="3"/>
        <v/>
      </c>
    </row>
    <row r="37" spans="1:15" ht="27" customHeight="1" x14ac:dyDescent="0.3">
      <c r="A37" s="9">
        <v>4026</v>
      </c>
      <c r="B37" s="10" t="s">
        <v>58</v>
      </c>
      <c r="C37" s="11">
        <v>3</v>
      </c>
      <c r="D37" s="12">
        <v>41</v>
      </c>
      <c r="E37" s="13">
        <v>0.4</v>
      </c>
      <c r="F37" s="47"/>
      <c r="G37" s="75"/>
      <c r="H37" s="64" t="s">
        <v>73</v>
      </c>
      <c r="I37" s="65" t="s">
        <v>74</v>
      </c>
      <c r="J37" s="24" t="str">
        <f t="shared" si="0"/>
        <v/>
      </c>
      <c r="K37" s="20">
        <f t="shared" si="1"/>
        <v>0</v>
      </c>
      <c r="L37" s="71">
        <v>55</v>
      </c>
      <c r="M37" s="71">
        <v>1</v>
      </c>
      <c r="N37" s="72" t="str">
        <f t="shared" si="2"/>
        <v/>
      </c>
      <c r="O37" s="78" t="str">
        <f t="shared" si="3"/>
        <v/>
      </c>
    </row>
    <row r="38" spans="1:15" ht="27" customHeight="1" x14ac:dyDescent="0.3">
      <c r="A38" s="9">
        <v>4027</v>
      </c>
      <c r="B38" s="10" t="s">
        <v>58</v>
      </c>
      <c r="C38" s="11">
        <v>3.1</v>
      </c>
      <c r="D38" s="12">
        <v>38</v>
      </c>
      <c r="E38" s="13">
        <v>0.35</v>
      </c>
      <c r="F38" s="47"/>
      <c r="G38" s="75"/>
      <c r="H38" s="64" t="s">
        <v>73</v>
      </c>
      <c r="I38" s="65" t="s">
        <v>74</v>
      </c>
      <c r="J38" s="24" t="str">
        <f t="shared" si="0"/>
        <v/>
      </c>
      <c r="K38" s="20">
        <f t="shared" si="1"/>
        <v>0</v>
      </c>
      <c r="L38" s="71">
        <v>55</v>
      </c>
      <c r="M38" s="71">
        <v>1</v>
      </c>
      <c r="N38" s="72" t="str">
        <f t="shared" si="2"/>
        <v/>
      </c>
      <c r="O38" s="78" t="str">
        <f t="shared" si="3"/>
        <v/>
      </c>
    </row>
    <row r="39" spans="1:15" ht="27" customHeight="1" x14ac:dyDescent="0.3">
      <c r="A39" s="9">
        <v>4028</v>
      </c>
      <c r="B39" s="10" t="s">
        <v>58</v>
      </c>
      <c r="C39" s="11">
        <v>3</v>
      </c>
      <c r="D39" s="12">
        <v>41</v>
      </c>
      <c r="E39" s="13">
        <v>0.4</v>
      </c>
      <c r="F39" s="47"/>
      <c r="G39" s="75"/>
      <c r="H39" s="64" t="s">
        <v>73</v>
      </c>
      <c r="I39" s="65" t="s">
        <v>74</v>
      </c>
      <c r="J39" s="24" t="str">
        <f t="shared" si="0"/>
        <v/>
      </c>
      <c r="K39" s="20">
        <f t="shared" si="1"/>
        <v>0</v>
      </c>
      <c r="L39" s="71">
        <v>55</v>
      </c>
      <c r="M39" s="71">
        <v>1</v>
      </c>
      <c r="N39" s="72" t="str">
        <f t="shared" si="2"/>
        <v/>
      </c>
      <c r="O39" s="78" t="str">
        <f t="shared" si="3"/>
        <v/>
      </c>
    </row>
    <row r="40" spans="1:15" ht="27" customHeight="1" x14ac:dyDescent="0.3">
      <c r="A40" s="9">
        <v>4029</v>
      </c>
      <c r="B40" s="10" t="s">
        <v>58</v>
      </c>
      <c r="C40" s="11">
        <v>3</v>
      </c>
      <c r="D40" s="12">
        <v>41</v>
      </c>
      <c r="E40" s="13">
        <v>0.4</v>
      </c>
      <c r="F40" s="47"/>
      <c r="G40" s="75"/>
      <c r="H40" s="64" t="s">
        <v>73</v>
      </c>
      <c r="I40" s="65" t="s">
        <v>74</v>
      </c>
      <c r="J40" s="24" t="str">
        <f t="shared" si="0"/>
        <v/>
      </c>
      <c r="K40" s="20">
        <f t="shared" si="1"/>
        <v>0</v>
      </c>
      <c r="L40" s="71">
        <v>55</v>
      </c>
      <c r="M40" s="71">
        <v>1</v>
      </c>
      <c r="N40" s="72" t="str">
        <f t="shared" si="2"/>
        <v/>
      </c>
      <c r="O40" s="78" t="str">
        <f t="shared" si="3"/>
        <v/>
      </c>
    </row>
    <row r="41" spans="1:15" ht="27" customHeight="1" x14ac:dyDescent="0.3">
      <c r="A41" s="9">
        <v>4030</v>
      </c>
      <c r="B41" s="10" t="s">
        <v>58</v>
      </c>
      <c r="C41" s="11">
        <v>7.5</v>
      </c>
      <c r="D41" s="12">
        <v>52</v>
      </c>
      <c r="E41" s="13">
        <v>1.59</v>
      </c>
      <c r="F41" s="47"/>
      <c r="G41" s="75"/>
      <c r="H41" s="64" t="s">
        <v>73</v>
      </c>
      <c r="I41" s="65" t="s">
        <v>74</v>
      </c>
      <c r="J41" s="24" t="str">
        <f t="shared" si="0"/>
        <v/>
      </c>
      <c r="K41" s="20">
        <f t="shared" si="1"/>
        <v>0</v>
      </c>
      <c r="L41" s="71">
        <v>55</v>
      </c>
      <c r="M41" s="71">
        <v>1</v>
      </c>
      <c r="N41" s="72" t="str">
        <f t="shared" si="2"/>
        <v/>
      </c>
      <c r="O41" s="78" t="str">
        <f t="shared" si="3"/>
        <v/>
      </c>
    </row>
    <row r="42" spans="1:15" ht="27" customHeight="1" x14ac:dyDescent="0.3">
      <c r="A42" s="9">
        <v>4031</v>
      </c>
      <c r="B42" s="10" t="s">
        <v>58</v>
      </c>
      <c r="C42" s="11">
        <v>6.5</v>
      </c>
      <c r="D42" s="12">
        <v>49</v>
      </c>
      <c r="E42" s="13">
        <v>1.23</v>
      </c>
      <c r="F42" s="47"/>
      <c r="G42" s="75"/>
      <c r="H42" s="64" t="s">
        <v>73</v>
      </c>
      <c r="I42" s="65" t="s">
        <v>74</v>
      </c>
      <c r="J42" s="24" t="str">
        <f t="shared" si="0"/>
        <v/>
      </c>
      <c r="K42" s="20">
        <f t="shared" si="1"/>
        <v>0</v>
      </c>
      <c r="L42" s="71">
        <v>55</v>
      </c>
      <c r="M42" s="71">
        <v>1</v>
      </c>
      <c r="N42" s="72" t="str">
        <f t="shared" si="2"/>
        <v/>
      </c>
      <c r="O42" s="78" t="str">
        <f t="shared" si="3"/>
        <v/>
      </c>
    </row>
    <row r="43" spans="1:15" ht="27" customHeight="1" x14ac:dyDescent="0.3">
      <c r="A43" s="9">
        <v>4032</v>
      </c>
      <c r="B43" s="10" t="s">
        <v>58</v>
      </c>
      <c r="C43" s="11">
        <v>7.1</v>
      </c>
      <c r="D43" s="12">
        <v>46</v>
      </c>
      <c r="E43" s="13">
        <v>1.18</v>
      </c>
      <c r="F43" s="47"/>
      <c r="G43" s="75"/>
      <c r="H43" s="64" t="s">
        <v>73</v>
      </c>
      <c r="I43" s="65" t="s">
        <v>74</v>
      </c>
      <c r="J43" s="24" t="str">
        <f t="shared" si="0"/>
        <v/>
      </c>
      <c r="K43" s="20">
        <f t="shared" si="1"/>
        <v>0</v>
      </c>
      <c r="L43" s="71">
        <v>55</v>
      </c>
      <c r="M43" s="71">
        <v>1</v>
      </c>
      <c r="N43" s="72" t="str">
        <f t="shared" si="2"/>
        <v/>
      </c>
      <c r="O43" s="78" t="str">
        <f t="shared" si="3"/>
        <v/>
      </c>
    </row>
    <row r="44" spans="1:15" ht="27" customHeight="1" x14ac:dyDescent="0.3">
      <c r="A44" s="9">
        <v>4033</v>
      </c>
      <c r="B44" s="10" t="s">
        <v>58</v>
      </c>
      <c r="C44" s="11">
        <v>7.7</v>
      </c>
      <c r="D44" s="12">
        <v>52</v>
      </c>
      <c r="E44" s="13">
        <v>1.64</v>
      </c>
      <c r="F44" s="47"/>
      <c r="G44" s="75"/>
      <c r="H44" s="64" t="s">
        <v>73</v>
      </c>
      <c r="I44" s="65" t="s">
        <v>74</v>
      </c>
      <c r="J44" s="24" t="str">
        <f t="shared" si="0"/>
        <v/>
      </c>
      <c r="K44" s="20">
        <f t="shared" si="1"/>
        <v>0</v>
      </c>
      <c r="L44" s="71">
        <v>55</v>
      </c>
      <c r="M44" s="71">
        <v>1</v>
      </c>
      <c r="N44" s="72" t="str">
        <f t="shared" si="2"/>
        <v/>
      </c>
      <c r="O44" s="78" t="str">
        <f t="shared" si="3"/>
        <v/>
      </c>
    </row>
    <row r="45" spans="1:15" ht="27" customHeight="1" x14ac:dyDescent="0.3">
      <c r="A45" s="9">
        <v>4034</v>
      </c>
      <c r="B45" s="10" t="s">
        <v>58</v>
      </c>
      <c r="C45" s="11">
        <v>6.4</v>
      </c>
      <c r="D45" s="12">
        <v>50</v>
      </c>
      <c r="E45" s="13">
        <v>1.26</v>
      </c>
      <c r="F45" s="47"/>
      <c r="G45" s="75"/>
      <c r="H45" s="64" t="s">
        <v>73</v>
      </c>
      <c r="I45" s="65" t="s">
        <v>74</v>
      </c>
      <c r="J45" s="24" t="str">
        <f t="shared" si="0"/>
        <v/>
      </c>
      <c r="K45" s="20">
        <f t="shared" si="1"/>
        <v>0</v>
      </c>
      <c r="L45" s="71">
        <v>55</v>
      </c>
      <c r="M45" s="71">
        <v>1</v>
      </c>
      <c r="N45" s="72" t="str">
        <f t="shared" si="2"/>
        <v/>
      </c>
      <c r="O45" s="78" t="str">
        <f t="shared" si="3"/>
        <v/>
      </c>
    </row>
    <row r="46" spans="1:15" ht="27" customHeight="1" x14ac:dyDescent="0.3">
      <c r="A46" s="9">
        <v>4035</v>
      </c>
      <c r="B46" s="10" t="s">
        <v>58</v>
      </c>
      <c r="C46" s="11">
        <v>11.2</v>
      </c>
      <c r="D46" s="12">
        <v>60</v>
      </c>
      <c r="E46" s="13">
        <v>3.17</v>
      </c>
      <c r="F46" s="47"/>
      <c r="G46" s="75"/>
      <c r="H46" s="64" t="s">
        <v>73</v>
      </c>
      <c r="I46" s="65" t="s">
        <v>74</v>
      </c>
      <c r="J46" s="24" t="str">
        <f t="shared" si="0"/>
        <v/>
      </c>
      <c r="K46" s="20">
        <f t="shared" si="1"/>
        <v>0</v>
      </c>
      <c r="L46" s="71">
        <v>55</v>
      </c>
      <c r="M46" s="71">
        <v>1</v>
      </c>
      <c r="N46" s="72" t="str">
        <f t="shared" si="2"/>
        <v/>
      </c>
      <c r="O46" s="78" t="str">
        <f t="shared" si="3"/>
        <v/>
      </c>
    </row>
    <row r="47" spans="1:15" ht="27" customHeight="1" x14ac:dyDescent="0.3">
      <c r="A47" s="9">
        <v>4036</v>
      </c>
      <c r="B47" s="10" t="s">
        <v>58</v>
      </c>
      <c r="C47" s="11">
        <v>5.4</v>
      </c>
      <c r="D47" s="12">
        <v>47</v>
      </c>
      <c r="E47" s="13">
        <v>0.94</v>
      </c>
      <c r="F47" s="47"/>
      <c r="G47" s="75"/>
      <c r="H47" s="64" t="s">
        <v>73</v>
      </c>
      <c r="I47" s="65" t="s">
        <v>74</v>
      </c>
      <c r="J47" s="24" t="str">
        <f t="shared" si="0"/>
        <v/>
      </c>
      <c r="K47" s="20">
        <f t="shared" si="1"/>
        <v>0</v>
      </c>
      <c r="L47" s="71">
        <v>55</v>
      </c>
      <c r="M47" s="71">
        <v>1</v>
      </c>
      <c r="N47" s="72" t="str">
        <f t="shared" si="2"/>
        <v/>
      </c>
      <c r="O47" s="78" t="str">
        <f t="shared" si="3"/>
        <v/>
      </c>
    </row>
    <row r="48" spans="1:15" ht="27" customHeight="1" x14ac:dyDescent="0.3">
      <c r="A48" s="9">
        <v>4037</v>
      </c>
      <c r="B48" s="10" t="s">
        <v>58</v>
      </c>
      <c r="C48" s="11">
        <v>5.4</v>
      </c>
      <c r="D48" s="12">
        <v>46</v>
      </c>
      <c r="E48" s="13">
        <v>0.9</v>
      </c>
      <c r="F48" s="47"/>
      <c r="G48" s="75"/>
      <c r="H48" s="64" t="s">
        <v>73</v>
      </c>
      <c r="I48" s="65" t="s">
        <v>74</v>
      </c>
      <c r="J48" s="24" t="str">
        <f t="shared" si="0"/>
        <v/>
      </c>
      <c r="K48" s="20">
        <f t="shared" si="1"/>
        <v>0</v>
      </c>
      <c r="L48" s="71">
        <v>55</v>
      </c>
      <c r="M48" s="71">
        <v>1</v>
      </c>
      <c r="N48" s="72" t="str">
        <f t="shared" si="2"/>
        <v/>
      </c>
      <c r="O48" s="78" t="str">
        <f t="shared" si="3"/>
        <v/>
      </c>
    </row>
    <row r="49" spans="1:15" ht="27" customHeight="1" x14ac:dyDescent="0.3">
      <c r="A49" s="9">
        <v>4038</v>
      </c>
      <c r="B49" s="10" t="s">
        <v>58</v>
      </c>
      <c r="C49" s="11">
        <v>5.9</v>
      </c>
      <c r="D49" s="12">
        <v>39</v>
      </c>
      <c r="E49" s="13">
        <v>0.71</v>
      </c>
      <c r="F49" s="47"/>
      <c r="G49" s="75"/>
      <c r="H49" s="64" t="s">
        <v>73</v>
      </c>
      <c r="I49" s="65" t="s">
        <v>74</v>
      </c>
      <c r="J49" s="24" t="str">
        <f t="shared" si="0"/>
        <v/>
      </c>
      <c r="K49" s="20">
        <f t="shared" si="1"/>
        <v>0</v>
      </c>
      <c r="L49" s="71">
        <v>55</v>
      </c>
      <c r="M49" s="71">
        <v>1</v>
      </c>
      <c r="N49" s="72" t="str">
        <f t="shared" si="2"/>
        <v/>
      </c>
      <c r="O49" s="78" t="str">
        <f t="shared" si="3"/>
        <v/>
      </c>
    </row>
    <row r="50" spans="1:15" ht="27" customHeight="1" x14ac:dyDescent="0.3">
      <c r="A50" s="9">
        <v>4039</v>
      </c>
      <c r="B50" s="10" t="s">
        <v>58</v>
      </c>
      <c r="C50" s="11">
        <v>7.1</v>
      </c>
      <c r="D50" s="12">
        <v>42</v>
      </c>
      <c r="E50" s="13">
        <v>0.98</v>
      </c>
      <c r="F50" s="47"/>
      <c r="G50" s="75"/>
      <c r="H50" s="64" t="s">
        <v>73</v>
      </c>
      <c r="I50" s="65" t="s">
        <v>74</v>
      </c>
      <c r="J50" s="24" t="str">
        <f t="shared" si="0"/>
        <v/>
      </c>
      <c r="K50" s="20">
        <f t="shared" si="1"/>
        <v>0</v>
      </c>
      <c r="L50" s="71">
        <v>55</v>
      </c>
      <c r="M50" s="71">
        <v>1</v>
      </c>
      <c r="N50" s="72" t="str">
        <f t="shared" si="2"/>
        <v/>
      </c>
      <c r="O50" s="78" t="str">
        <f t="shared" si="3"/>
        <v/>
      </c>
    </row>
    <row r="51" spans="1:15" ht="27" customHeight="1" x14ac:dyDescent="0.3">
      <c r="A51" s="9">
        <v>4040</v>
      </c>
      <c r="B51" s="10" t="s">
        <v>58</v>
      </c>
      <c r="C51" s="11">
        <v>8.1</v>
      </c>
      <c r="D51" s="12">
        <v>50</v>
      </c>
      <c r="E51" s="13">
        <v>1.59</v>
      </c>
      <c r="F51" s="47"/>
      <c r="G51" s="75"/>
      <c r="H51" s="64" t="s">
        <v>73</v>
      </c>
      <c r="I51" s="65" t="s">
        <v>74</v>
      </c>
      <c r="J51" s="24" t="str">
        <f t="shared" si="0"/>
        <v/>
      </c>
      <c r="K51" s="20">
        <f t="shared" si="1"/>
        <v>0</v>
      </c>
      <c r="L51" s="71">
        <v>55</v>
      </c>
      <c r="M51" s="71">
        <v>1</v>
      </c>
      <c r="N51" s="72" t="str">
        <f t="shared" si="2"/>
        <v/>
      </c>
      <c r="O51" s="78" t="str">
        <f t="shared" si="3"/>
        <v/>
      </c>
    </row>
    <row r="52" spans="1:15" ht="27" customHeight="1" x14ac:dyDescent="0.3">
      <c r="A52" s="9">
        <v>4041</v>
      </c>
      <c r="B52" s="10" t="s">
        <v>58</v>
      </c>
      <c r="C52" s="11">
        <v>5.2</v>
      </c>
      <c r="D52" s="12">
        <v>47</v>
      </c>
      <c r="E52" s="13">
        <v>0.9</v>
      </c>
      <c r="F52" s="47"/>
      <c r="G52" s="75"/>
      <c r="H52" s="64" t="s">
        <v>73</v>
      </c>
      <c r="I52" s="65" t="s">
        <v>74</v>
      </c>
      <c r="J52" s="24" t="str">
        <f t="shared" si="0"/>
        <v/>
      </c>
      <c r="K52" s="20">
        <f t="shared" si="1"/>
        <v>0</v>
      </c>
      <c r="L52" s="71">
        <v>55</v>
      </c>
      <c r="M52" s="71">
        <v>1</v>
      </c>
      <c r="N52" s="72" t="str">
        <f t="shared" si="2"/>
        <v/>
      </c>
      <c r="O52" s="78" t="str">
        <f t="shared" si="3"/>
        <v/>
      </c>
    </row>
    <row r="53" spans="1:15" ht="27" customHeight="1" x14ac:dyDescent="0.3">
      <c r="A53" s="9">
        <v>4042</v>
      </c>
      <c r="B53" s="10" t="s">
        <v>58</v>
      </c>
      <c r="C53" s="11">
        <v>10.199999999999999</v>
      </c>
      <c r="D53" s="12">
        <v>50</v>
      </c>
      <c r="E53" s="13">
        <v>2</v>
      </c>
      <c r="F53" s="47"/>
      <c r="G53" s="75"/>
      <c r="H53" s="64" t="s">
        <v>73</v>
      </c>
      <c r="I53" s="65" t="s">
        <v>74</v>
      </c>
      <c r="J53" s="24" t="str">
        <f t="shared" si="0"/>
        <v/>
      </c>
      <c r="K53" s="20">
        <f t="shared" si="1"/>
        <v>0</v>
      </c>
      <c r="L53" s="71">
        <v>55</v>
      </c>
      <c r="M53" s="71">
        <v>1</v>
      </c>
      <c r="N53" s="72" t="str">
        <f t="shared" si="2"/>
        <v/>
      </c>
      <c r="O53" s="78" t="str">
        <f t="shared" si="3"/>
        <v/>
      </c>
    </row>
    <row r="54" spans="1:15" ht="27" customHeight="1" x14ac:dyDescent="0.3">
      <c r="A54" s="9">
        <v>4043</v>
      </c>
      <c r="B54" s="10" t="s">
        <v>58</v>
      </c>
      <c r="C54" s="11">
        <v>3.6</v>
      </c>
      <c r="D54" s="12">
        <v>45</v>
      </c>
      <c r="E54" s="13">
        <v>0.56999999999999995</v>
      </c>
      <c r="F54" s="47"/>
      <c r="G54" s="75"/>
      <c r="H54" s="64" t="s">
        <v>73</v>
      </c>
      <c r="I54" s="65" t="s">
        <v>74</v>
      </c>
      <c r="J54" s="24" t="str">
        <f t="shared" si="0"/>
        <v/>
      </c>
      <c r="K54" s="20">
        <f t="shared" si="1"/>
        <v>0</v>
      </c>
      <c r="L54" s="71">
        <v>55</v>
      </c>
      <c r="M54" s="71">
        <v>1</v>
      </c>
      <c r="N54" s="72" t="str">
        <f t="shared" si="2"/>
        <v/>
      </c>
      <c r="O54" s="78" t="str">
        <f t="shared" si="3"/>
        <v/>
      </c>
    </row>
    <row r="55" spans="1:15" ht="27" customHeight="1" x14ac:dyDescent="0.3">
      <c r="A55" s="9">
        <v>4044</v>
      </c>
      <c r="B55" s="10" t="s">
        <v>58</v>
      </c>
      <c r="C55" s="11">
        <v>4</v>
      </c>
      <c r="D55" s="12">
        <v>52</v>
      </c>
      <c r="E55" s="13">
        <v>0.85</v>
      </c>
      <c r="F55" s="47"/>
      <c r="G55" s="75"/>
      <c r="H55" s="64" t="s">
        <v>73</v>
      </c>
      <c r="I55" s="65" t="s">
        <v>74</v>
      </c>
      <c r="J55" s="24" t="str">
        <f t="shared" si="0"/>
        <v/>
      </c>
      <c r="K55" s="20">
        <f t="shared" si="1"/>
        <v>0</v>
      </c>
      <c r="L55" s="71">
        <v>55</v>
      </c>
      <c r="M55" s="71">
        <v>1</v>
      </c>
      <c r="N55" s="72" t="str">
        <f t="shared" si="2"/>
        <v/>
      </c>
      <c r="O55" s="78" t="str">
        <f t="shared" si="3"/>
        <v/>
      </c>
    </row>
    <row r="56" spans="1:15" ht="27" customHeight="1" x14ac:dyDescent="0.3">
      <c r="A56" s="9">
        <v>4045</v>
      </c>
      <c r="B56" s="10" t="s">
        <v>58</v>
      </c>
      <c r="C56" s="11">
        <v>4.3</v>
      </c>
      <c r="D56" s="12">
        <v>47</v>
      </c>
      <c r="E56" s="13">
        <v>0.75</v>
      </c>
      <c r="F56" s="47"/>
      <c r="G56" s="75"/>
      <c r="H56" s="64" t="s">
        <v>73</v>
      </c>
      <c r="I56" s="65" t="s">
        <v>74</v>
      </c>
      <c r="J56" s="24" t="str">
        <f t="shared" si="0"/>
        <v/>
      </c>
      <c r="K56" s="20">
        <f t="shared" si="1"/>
        <v>0</v>
      </c>
      <c r="L56" s="71">
        <v>55</v>
      </c>
      <c r="M56" s="71">
        <v>1</v>
      </c>
      <c r="N56" s="72" t="str">
        <f t="shared" si="2"/>
        <v/>
      </c>
      <c r="O56" s="78" t="str">
        <f t="shared" si="3"/>
        <v/>
      </c>
    </row>
    <row r="57" spans="1:15" ht="27" customHeight="1" x14ac:dyDescent="0.3">
      <c r="A57" s="9">
        <v>4046</v>
      </c>
      <c r="B57" s="10" t="s">
        <v>58</v>
      </c>
      <c r="C57" s="11">
        <v>5.0999999999999996</v>
      </c>
      <c r="D57" s="12">
        <v>49</v>
      </c>
      <c r="E57" s="13">
        <v>0.96</v>
      </c>
      <c r="F57" s="47"/>
      <c r="G57" s="75"/>
      <c r="H57" s="64" t="s">
        <v>73</v>
      </c>
      <c r="I57" s="65" t="s">
        <v>74</v>
      </c>
      <c r="J57" s="24" t="str">
        <f t="shared" si="0"/>
        <v/>
      </c>
      <c r="K57" s="20">
        <f t="shared" si="1"/>
        <v>0</v>
      </c>
      <c r="L57" s="71">
        <v>55</v>
      </c>
      <c r="M57" s="71">
        <v>1</v>
      </c>
      <c r="N57" s="72" t="str">
        <f t="shared" si="2"/>
        <v/>
      </c>
      <c r="O57" s="78" t="str">
        <f t="shared" si="3"/>
        <v/>
      </c>
    </row>
    <row r="58" spans="1:15" ht="27" customHeight="1" x14ac:dyDescent="0.3">
      <c r="A58" s="9">
        <v>4047</v>
      </c>
      <c r="B58" s="10" t="s">
        <v>58</v>
      </c>
      <c r="C58" s="11">
        <v>6.1</v>
      </c>
      <c r="D58" s="12">
        <v>49</v>
      </c>
      <c r="E58" s="13">
        <v>1.1499999999999999</v>
      </c>
      <c r="F58" s="47"/>
      <c r="G58" s="75"/>
      <c r="H58" s="64" t="s">
        <v>73</v>
      </c>
      <c r="I58" s="65" t="s">
        <v>74</v>
      </c>
      <c r="J58" s="24" t="str">
        <f t="shared" si="0"/>
        <v/>
      </c>
      <c r="K58" s="20">
        <f t="shared" si="1"/>
        <v>0</v>
      </c>
      <c r="L58" s="71">
        <v>55</v>
      </c>
      <c r="M58" s="71">
        <v>1</v>
      </c>
      <c r="N58" s="72" t="str">
        <f t="shared" si="2"/>
        <v/>
      </c>
      <c r="O58" s="78" t="str">
        <f t="shared" si="3"/>
        <v/>
      </c>
    </row>
    <row r="59" spans="1:15" ht="27" customHeight="1" x14ac:dyDescent="0.3">
      <c r="A59" s="9">
        <v>4048</v>
      </c>
      <c r="B59" s="10" t="s">
        <v>58</v>
      </c>
      <c r="C59" s="11">
        <v>5.9</v>
      </c>
      <c r="D59" s="12">
        <v>48</v>
      </c>
      <c r="E59" s="13">
        <v>1.07</v>
      </c>
      <c r="F59" s="47"/>
      <c r="G59" s="75"/>
      <c r="H59" s="64" t="s">
        <v>73</v>
      </c>
      <c r="I59" s="65" t="s">
        <v>74</v>
      </c>
      <c r="J59" s="24" t="str">
        <f t="shared" si="0"/>
        <v/>
      </c>
      <c r="K59" s="20">
        <f t="shared" si="1"/>
        <v>0</v>
      </c>
      <c r="L59" s="71">
        <v>55</v>
      </c>
      <c r="M59" s="71">
        <v>1</v>
      </c>
      <c r="N59" s="72" t="str">
        <f t="shared" si="2"/>
        <v/>
      </c>
      <c r="O59" s="78" t="str">
        <f t="shared" si="3"/>
        <v/>
      </c>
    </row>
    <row r="60" spans="1:15" ht="27" customHeight="1" x14ac:dyDescent="0.3">
      <c r="A60" s="9">
        <v>4049</v>
      </c>
      <c r="B60" s="10" t="s">
        <v>58</v>
      </c>
      <c r="C60" s="11">
        <v>6.4</v>
      </c>
      <c r="D60" s="12">
        <v>57</v>
      </c>
      <c r="E60" s="13">
        <v>1.63</v>
      </c>
      <c r="F60" s="47"/>
      <c r="G60" s="75"/>
      <c r="H60" s="64" t="s">
        <v>73</v>
      </c>
      <c r="I60" s="65" t="s">
        <v>74</v>
      </c>
      <c r="J60" s="24" t="str">
        <f t="shared" si="0"/>
        <v/>
      </c>
      <c r="K60" s="20">
        <f t="shared" si="1"/>
        <v>0</v>
      </c>
      <c r="L60" s="71">
        <v>55</v>
      </c>
      <c r="M60" s="71">
        <v>1</v>
      </c>
      <c r="N60" s="72" t="str">
        <f t="shared" si="2"/>
        <v/>
      </c>
      <c r="O60" s="78" t="str">
        <f t="shared" si="3"/>
        <v/>
      </c>
    </row>
    <row r="61" spans="1:15" ht="27" customHeight="1" x14ac:dyDescent="0.3">
      <c r="A61" s="9">
        <v>4050</v>
      </c>
      <c r="B61" s="10" t="s">
        <v>58</v>
      </c>
      <c r="C61" s="11">
        <v>5.0999999999999996</v>
      </c>
      <c r="D61" s="12">
        <v>43</v>
      </c>
      <c r="E61" s="13">
        <v>0.74</v>
      </c>
      <c r="F61" s="47"/>
      <c r="G61" s="75"/>
      <c r="H61" s="64" t="s">
        <v>73</v>
      </c>
      <c r="I61" s="65" t="s">
        <v>74</v>
      </c>
      <c r="J61" s="24" t="str">
        <f t="shared" si="0"/>
        <v/>
      </c>
      <c r="K61" s="20">
        <f t="shared" si="1"/>
        <v>0</v>
      </c>
      <c r="L61" s="71">
        <v>55</v>
      </c>
      <c r="M61" s="71">
        <v>1</v>
      </c>
      <c r="N61" s="72" t="str">
        <f t="shared" si="2"/>
        <v/>
      </c>
      <c r="O61" s="78" t="str">
        <f t="shared" si="3"/>
        <v/>
      </c>
    </row>
    <row r="62" spans="1:15" ht="27" customHeight="1" x14ac:dyDescent="0.3">
      <c r="A62" s="9">
        <v>4051</v>
      </c>
      <c r="B62" s="10" t="s">
        <v>58</v>
      </c>
      <c r="C62" s="11">
        <v>8.1999999999999993</v>
      </c>
      <c r="D62" s="12">
        <v>41</v>
      </c>
      <c r="E62" s="13">
        <v>1.08</v>
      </c>
      <c r="F62" s="47"/>
      <c r="G62" s="75"/>
      <c r="H62" s="64" t="s">
        <v>73</v>
      </c>
      <c r="I62" s="65" t="s">
        <v>74</v>
      </c>
      <c r="J62" s="24" t="str">
        <f t="shared" si="0"/>
        <v/>
      </c>
      <c r="K62" s="20">
        <f t="shared" si="1"/>
        <v>0</v>
      </c>
      <c r="L62" s="71">
        <v>55</v>
      </c>
      <c r="M62" s="71">
        <v>1</v>
      </c>
      <c r="N62" s="72" t="str">
        <f t="shared" si="2"/>
        <v/>
      </c>
      <c r="O62" s="78" t="str">
        <f t="shared" si="3"/>
        <v/>
      </c>
    </row>
    <row r="63" spans="1:15" ht="27" customHeight="1" x14ac:dyDescent="0.3">
      <c r="A63" s="9">
        <v>4052</v>
      </c>
      <c r="B63" s="10" t="s">
        <v>58</v>
      </c>
      <c r="C63" s="11">
        <v>5.5</v>
      </c>
      <c r="D63" s="12">
        <v>46</v>
      </c>
      <c r="E63" s="13">
        <v>0.91</v>
      </c>
      <c r="F63" s="47"/>
      <c r="G63" s="75"/>
      <c r="H63" s="64" t="s">
        <v>73</v>
      </c>
      <c r="I63" s="65" t="s">
        <v>74</v>
      </c>
      <c r="J63" s="24" t="str">
        <f t="shared" si="0"/>
        <v/>
      </c>
      <c r="K63" s="20">
        <f t="shared" si="1"/>
        <v>0</v>
      </c>
      <c r="L63" s="71">
        <v>55</v>
      </c>
      <c r="M63" s="71">
        <v>1</v>
      </c>
      <c r="N63" s="72" t="str">
        <f t="shared" si="2"/>
        <v/>
      </c>
      <c r="O63" s="78" t="str">
        <f t="shared" si="3"/>
        <v/>
      </c>
    </row>
    <row r="64" spans="1:15" ht="27" customHeight="1" x14ac:dyDescent="0.3">
      <c r="A64" s="9">
        <v>4053</v>
      </c>
      <c r="B64" s="10" t="s">
        <v>58</v>
      </c>
      <c r="C64" s="11">
        <v>4.8</v>
      </c>
      <c r="D64" s="12">
        <v>44</v>
      </c>
      <c r="E64" s="13">
        <v>0.73</v>
      </c>
      <c r="F64" s="47"/>
      <c r="G64" s="75"/>
      <c r="H64" s="64" t="s">
        <v>73</v>
      </c>
      <c r="I64" s="65" t="s">
        <v>74</v>
      </c>
      <c r="J64" s="24" t="str">
        <f t="shared" si="0"/>
        <v/>
      </c>
      <c r="K64" s="20">
        <f t="shared" si="1"/>
        <v>0</v>
      </c>
      <c r="L64" s="71">
        <v>55</v>
      </c>
      <c r="M64" s="71">
        <v>1</v>
      </c>
      <c r="N64" s="72" t="str">
        <f t="shared" si="2"/>
        <v/>
      </c>
      <c r="O64" s="78" t="str">
        <f t="shared" si="3"/>
        <v/>
      </c>
    </row>
    <row r="65" spans="1:15" ht="27" customHeight="1" x14ac:dyDescent="0.3">
      <c r="A65" s="9">
        <v>4054</v>
      </c>
      <c r="B65" s="10" t="s">
        <v>58</v>
      </c>
      <c r="C65" s="11">
        <v>6.5</v>
      </c>
      <c r="D65" s="12">
        <v>43</v>
      </c>
      <c r="E65" s="13">
        <v>0.94</v>
      </c>
      <c r="F65" s="47"/>
      <c r="G65" s="75"/>
      <c r="H65" s="64" t="s">
        <v>73</v>
      </c>
      <c r="I65" s="65" t="s">
        <v>74</v>
      </c>
      <c r="J65" s="24" t="str">
        <f t="shared" si="0"/>
        <v/>
      </c>
      <c r="K65" s="20">
        <f t="shared" si="1"/>
        <v>0</v>
      </c>
      <c r="L65" s="71">
        <v>55</v>
      </c>
      <c r="M65" s="71">
        <v>1</v>
      </c>
      <c r="N65" s="72" t="str">
        <f t="shared" si="2"/>
        <v/>
      </c>
      <c r="O65" s="78" t="str">
        <f t="shared" si="3"/>
        <v/>
      </c>
    </row>
    <row r="66" spans="1:15" ht="27" customHeight="1" x14ac:dyDescent="0.3">
      <c r="A66" s="9">
        <v>4055</v>
      </c>
      <c r="B66" s="10" t="s">
        <v>58</v>
      </c>
      <c r="C66" s="11">
        <v>6.6</v>
      </c>
      <c r="D66" s="12">
        <v>46</v>
      </c>
      <c r="E66" s="13">
        <v>1.1000000000000001</v>
      </c>
      <c r="F66" s="47"/>
      <c r="G66" s="75"/>
      <c r="H66" s="64" t="s">
        <v>73</v>
      </c>
      <c r="I66" s="65" t="s">
        <v>74</v>
      </c>
      <c r="J66" s="24" t="str">
        <f t="shared" si="0"/>
        <v/>
      </c>
      <c r="K66" s="20">
        <f t="shared" si="1"/>
        <v>0</v>
      </c>
      <c r="L66" s="71">
        <v>55</v>
      </c>
      <c r="M66" s="71">
        <v>1</v>
      </c>
      <c r="N66" s="72" t="str">
        <f t="shared" si="2"/>
        <v/>
      </c>
      <c r="O66" s="78" t="str">
        <f t="shared" si="3"/>
        <v/>
      </c>
    </row>
    <row r="67" spans="1:15" ht="27" customHeight="1" x14ac:dyDescent="0.3">
      <c r="A67" s="9">
        <v>4056</v>
      </c>
      <c r="B67" s="10" t="s">
        <v>58</v>
      </c>
      <c r="C67" s="11">
        <v>10.199999999999999</v>
      </c>
      <c r="D67" s="12">
        <v>45</v>
      </c>
      <c r="E67" s="13">
        <v>1.62</v>
      </c>
      <c r="F67" s="47"/>
      <c r="G67" s="75"/>
      <c r="H67" s="64" t="s">
        <v>73</v>
      </c>
      <c r="I67" s="65" t="s">
        <v>74</v>
      </c>
      <c r="J67" s="24" t="str">
        <f t="shared" si="0"/>
        <v/>
      </c>
      <c r="K67" s="20">
        <f t="shared" si="1"/>
        <v>0</v>
      </c>
      <c r="L67" s="71">
        <v>55</v>
      </c>
      <c r="M67" s="71">
        <v>1</v>
      </c>
      <c r="N67" s="72" t="str">
        <f t="shared" si="2"/>
        <v/>
      </c>
      <c r="O67" s="78" t="str">
        <f t="shared" si="3"/>
        <v/>
      </c>
    </row>
    <row r="68" spans="1:15" ht="27" customHeight="1" x14ac:dyDescent="0.3">
      <c r="A68" s="9">
        <v>4057</v>
      </c>
      <c r="B68" s="10" t="s">
        <v>59</v>
      </c>
      <c r="C68" s="11">
        <v>5.9</v>
      </c>
      <c r="D68" s="12">
        <v>51</v>
      </c>
      <c r="E68" s="13">
        <v>1.21</v>
      </c>
      <c r="F68" s="47"/>
      <c r="G68" s="75"/>
      <c r="H68" s="64" t="s">
        <v>73</v>
      </c>
      <c r="I68" s="65" t="s">
        <v>74</v>
      </c>
      <c r="J68" s="24" t="str">
        <f t="shared" si="0"/>
        <v/>
      </c>
      <c r="K68" s="20">
        <f t="shared" si="1"/>
        <v>0</v>
      </c>
      <c r="L68" s="71">
        <v>55</v>
      </c>
      <c r="M68" s="71">
        <v>1</v>
      </c>
      <c r="N68" s="72" t="str">
        <f t="shared" si="2"/>
        <v/>
      </c>
      <c r="O68" s="78" t="str">
        <f t="shared" si="3"/>
        <v/>
      </c>
    </row>
    <row r="69" spans="1:15" ht="27" customHeight="1" x14ac:dyDescent="0.3">
      <c r="A69" s="9">
        <v>4058</v>
      </c>
      <c r="B69" s="10" t="s">
        <v>59</v>
      </c>
      <c r="C69" s="11">
        <v>4</v>
      </c>
      <c r="D69" s="12">
        <v>47</v>
      </c>
      <c r="E69" s="13">
        <v>0.69</v>
      </c>
      <c r="F69" s="47"/>
      <c r="G69" s="75"/>
      <c r="H69" s="64" t="s">
        <v>73</v>
      </c>
      <c r="I69" s="65" t="s">
        <v>74</v>
      </c>
      <c r="J69" s="24" t="str">
        <f t="shared" si="0"/>
        <v/>
      </c>
      <c r="K69" s="20">
        <f t="shared" si="1"/>
        <v>0</v>
      </c>
      <c r="L69" s="71">
        <v>55</v>
      </c>
      <c r="M69" s="71">
        <v>1</v>
      </c>
      <c r="N69" s="72" t="str">
        <f t="shared" si="2"/>
        <v/>
      </c>
      <c r="O69" s="78" t="str">
        <f t="shared" si="3"/>
        <v/>
      </c>
    </row>
    <row r="70" spans="1:15" ht="27" customHeight="1" x14ac:dyDescent="0.3">
      <c r="A70" s="9">
        <v>4059</v>
      </c>
      <c r="B70" s="10" t="s">
        <v>60</v>
      </c>
      <c r="C70" s="11">
        <v>4.5</v>
      </c>
      <c r="D70" s="12">
        <v>40</v>
      </c>
      <c r="E70" s="13">
        <v>0.56999999999999995</v>
      </c>
      <c r="F70" s="47"/>
      <c r="G70" s="75"/>
      <c r="H70" s="64" t="s">
        <v>73</v>
      </c>
      <c r="I70" s="65" t="s">
        <v>74</v>
      </c>
      <c r="J70" s="24" t="str">
        <f t="shared" si="0"/>
        <v/>
      </c>
      <c r="K70" s="20">
        <f t="shared" si="1"/>
        <v>0</v>
      </c>
      <c r="L70" s="71">
        <v>55</v>
      </c>
      <c r="M70" s="71">
        <v>1</v>
      </c>
      <c r="N70" s="72" t="str">
        <f t="shared" si="2"/>
        <v/>
      </c>
      <c r="O70" s="78" t="str">
        <f t="shared" si="3"/>
        <v/>
      </c>
    </row>
    <row r="71" spans="1:15" ht="27" customHeight="1" x14ac:dyDescent="0.3">
      <c r="A71" s="9">
        <v>4060</v>
      </c>
      <c r="B71" s="10" t="s">
        <v>60</v>
      </c>
      <c r="C71" s="11">
        <v>5</v>
      </c>
      <c r="D71" s="12">
        <v>47</v>
      </c>
      <c r="E71" s="13">
        <v>0.87</v>
      </c>
      <c r="F71" s="47"/>
      <c r="G71" s="75"/>
      <c r="H71" s="64" t="s">
        <v>73</v>
      </c>
      <c r="I71" s="65" t="s">
        <v>74</v>
      </c>
      <c r="J71" s="24" t="str">
        <f t="shared" si="0"/>
        <v/>
      </c>
      <c r="K71" s="20">
        <f t="shared" si="1"/>
        <v>0</v>
      </c>
      <c r="L71" s="71">
        <v>55</v>
      </c>
      <c r="M71" s="71">
        <v>1</v>
      </c>
      <c r="N71" s="72" t="str">
        <f t="shared" si="2"/>
        <v/>
      </c>
      <c r="O71" s="78" t="str">
        <f t="shared" si="3"/>
        <v/>
      </c>
    </row>
    <row r="72" spans="1:15" ht="27" customHeight="1" x14ac:dyDescent="0.3">
      <c r="A72" s="9">
        <v>4061</v>
      </c>
      <c r="B72" s="10" t="s">
        <v>60</v>
      </c>
      <c r="C72" s="11">
        <v>8.1</v>
      </c>
      <c r="D72" s="12">
        <v>40</v>
      </c>
      <c r="E72" s="13">
        <v>1.02</v>
      </c>
      <c r="F72" s="47"/>
      <c r="G72" s="75"/>
      <c r="H72" s="64" t="s">
        <v>73</v>
      </c>
      <c r="I72" s="65" t="s">
        <v>74</v>
      </c>
      <c r="J72" s="24" t="str">
        <f t="shared" si="0"/>
        <v/>
      </c>
      <c r="K72" s="20">
        <f t="shared" si="1"/>
        <v>0</v>
      </c>
      <c r="L72" s="71">
        <v>55</v>
      </c>
      <c r="M72" s="71">
        <v>1</v>
      </c>
      <c r="N72" s="72" t="str">
        <f t="shared" si="2"/>
        <v/>
      </c>
      <c r="O72" s="78" t="str">
        <f t="shared" si="3"/>
        <v/>
      </c>
    </row>
    <row r="73" spans="1:15" ht="27" customHeight="1" x14ac:dyDescent="0.3">
      <c r="A73" s="9">
        <v>4062</v>
      </c>
      <c r="B73" s="10" t="s">
        <v>61</v>
      </c>
      <c r="C73" s="11">
        <v>4.8</v>
      </c>
      <c r="D73" s="12">
        <v>30</v>
      </c>
      <c r="E73" s="13">
        <v>0.34</v>
      </c>
      <c r="F73" s="47"/>
      <c r="G73" s="75"/>
      <c r="H73" s="64" t="s">
        <v>73</v>
      </c>
      <c r="I73" s="65" t="s">
        <v>74</v>
      </c>
      <c r="J73" s="24" t="str">
        <f t="shared" si="0"/>
        <v/>
      </c>
      <c r="K73" s="20">
        <f t="shared" si="1"/>
        <v>0</v>
      </c>
      <c r="L73" s="71">
        <v>55</v>
      </c>
      <c r="M73" s="71">
        <v>1</v>
      </c>
      <c r="N73" s="72" t="str">
        <f t="shared" si="2"/>
        <v/>
      </c>
      <c r="O73" s="78" t="str">
        <f t="shared" si="3"/>
        <v/>
      </c>
    </row>
    <row r="74" spans="1:15" ht="27" customHeight="1" x14ac:dyDescent="0.3">
      <c r="A74" s="9">
        <v>4063</v>
      </c>
      <c r="B74" s="10" t="s">
        <v>61</v>
      </c>
      <c r="C74" s="11">
        <v>4.0999999999999996</v>
      </c>
      <c r="D74" s="12">
        <v>29</v>
      </c>
      <c r="E74" s="13">
        <v>0.27</v>
      </c>
      <c r="F74" s="47"/>
      <c r="G74" s="75"/>
      <c r="H74" s="64" t="s">
        <v>73</v>
      </c>
      <c r="I74" s="65" t="s">
        <v>74</v>
      </c>
      <c r="J74" s="24" t="str">
        <f t="shared" si="0"/>
        <v/>
      </c>
      <c r="K74" s="20">
        <f t="shared" si="1"/>
        <v>0</v>
      </c>
      <c r="L74" s="71">
        <v>55</v>
      </c>
      <c r="M74" s="71">
        <v>1</v>
      </c>
      <c r="N74" s="72" t="str">
        <f t="shared" si="2"/>
        <v/>
      </c>
      <c r="O74" s="78" t="str">
        <f t="shared" si="3"/>
        <v/>
      </c>
    </row>
    <row r="75" spans="1:15" ht="27" customHeight="1" x14ac:dyDescent="0.3">
      <c r="A75" s="9">
        <v>4064</v>
      </c>
      <c r="B75" s="10" t="s">
        <v>62</v>
      </c>
      <c r="C75" s="11">
        <v>8</v>
      </c>
      <c r="D75" s="12">
        <v>38</v>
      </c>
      <c r="E75" s="13">
        <v>0.91</v>
      </c>
      <c r="F75" s="47"/>
      <c r="G75" s="75"/>
      <c r="H75" s="64" t="s">
        <v>73</v>
      </c>
      <c r="I75" s="65" t="s">
        <v>74</v>
      </c>
      <c r="J75" s="24" t="str">
        <f t="shared" si="0"/>
        <v/>
      </c>
      <c r="K75" s="20">
        <f t="shared" si="1"/>
        <v>0</v>
      </c>
      <c r="L75" s="71">
        <v>55</v>
      </c>
      <c r="M75" s="71">
        <v>1</v>
      </c>
      <c r="N75" s="72" t="str">
        <f t="shared" si="2"/>
        <v/>
      </c>
      <c r="O75" s="78" t="str">
        <f t="shared" si="3"/>
        <v/>
      </c>
    </row>
    <row r="76" spans="1:15" ht="27" customHeight="1" x14ac:dyDescent="0.3">
      <c r="A76" s="9">
        <v>4065</v>
      </c>
      <c r="B76" s="10" t="s">
        <v>62</v>
      </c>
      <c r="C76" s="11">
        <v>3.5</v>
      </c>
      <c r="D76" s="12">
        <v>35</v>
      </c>
      <c r="E76" s="13">
        <v>0.34</v>
      </c>
      <c r="F76" s="47"/>
      <c r="G76" s="75"/>
      <c r="H76" s="64" t="s">
        <v>73</v>
      </c>
      <c r="I76" s="65" t="s">
        <v>74</v>
      </c>
      <c r="J76" s="24" t="str">
        <f t="shared" si="0"/>
        <v/>
      </c>
      <c r="K76" s="20">
        <f t="shared" si="1"/>
        <v>0</v>
      </c>
      <c r="L76" s="71">
        <v>55</v>
      </c>
      <c r="M76" s="71">
        <v>1</v>
      </c>
      <c r="N76" s="72" t="str">
        <f t="shared" si="2"/>
        <v/>
      </c>
      <c r="O76" s="78" t="str">
        <f t="shared" si="3"/>
        <v/>
      </c>
    </row>
    <row r="77" spans="1:15" ht="27" customHeight="1" x14ac:dyDescent="0.3">
      <c r="A77" s="9">
        <v>4066</v>
      </c>
      <c r="B77" s="10" t="s">
        <v>63</v>
      </c>
      <c r="C77" s="11">
        <v>6.5</v>
      </c>
      <c r="D77" s="12">
        <v>34</v>
      </c>
      <c r="E77" s="13">
        <v>0.59</v>
      </c>
      <c r="F77" s="47"/>
      <c r="G77" s="75"/>
      <c r="H77" s="64" t="s">
        <v>73</v>
      </c>
      <c r="I77" s="65" t="s">
        <v>74</v>
      </c>
      <c r="J77" s="24" t="str">
        <f t="shared" ref="J77:J140" si="4">IF(LEN(F77)=0,"",IF(AND(LEN(F77)&gt;0,LEN($H$5)=0),LEFT($C$6,10),IF(LEN(F77)&gt;0,$H$5,"")))</f>
        <v/>
      </c>
      <c r="K77" s="20">
        <f t="shared" ref="K77:K140" si="5">IF(AND(ISNUMBER(F77)=FALSE,LEN(A77)&gt;0),0,IF(OR(LEN(F77)=0,F77="Gebot in € je fm",ISNUMBER(F77)=FALSE),"",E77*ROUND(F77,0)))</f>
        <v>0</v>
      </c>
      <c r="L77" s="71">
        <v>55</v>
      </c>
      <c r="M77" s="71">
        <v>1</v>
      </c>
      <c r="N77" s="72" t="str">
        <f t="shared" ref="N77:N140" si="6">IF(AND(LEN(F77)&gt;0,(LEN(G77)&gt;1)),1,"")</f>
        <v/>
      </c>
      <c r="O77" s="78" t="str">
        <f t="shared" ref="O77:O140" si="7">IF(AND(LEN(B77)&gt;0,LEN(F77)&gt;0),$M$3,"")</f>
        <v/>
      </c>
    </row>
    <row r="78" spans="1:15" ht="27" customHeight="1" x14ac:dyDescent="0.3">
      <c r="A78" s="9">
        <v>4067</v>
      </c>
      <c r="B78" s="10" t="s">
        <v>63</v>
      </c>
      <c r="C78" s="11">
        <v>5</v>
      </c>
      <c r="D78" s="12">
        <v>20</v>
      </c>
      <c r="E78" s="13">
        <v>0.16</v>
      </c>
      <c r="F78" s="47"/>
      <c r="G78" s="75"/>
      <c r="H78" s="64" t="s">
        <v>73</v>
      </c>
      <c r="I78" s="65" t="s">
        <v>74</v>
      </c>
      <c r="J78" s="24" t="str">
        <f t="shared" si="4"/>
        <v/>
      </c>
      <c r="K78" s="20">
        <f t="shared" si="5"/>
        <v>0</v>
      </c>
      <c r="L78" s="71">
        <v>55</v>
      </c>
      <c r="M78" s="71">
        <v>1</v>
      </c>
      <c r="N78" s="72" t="str">
        <f t="shared" si="6"/>
        <v/>
      </c>
      <c r="O78" s="78" t="str">
        <f t="shared" si="7"/>
        <v/>
      </c>
    </row>
    <row r="79" spans="1:15" ht="27" customHeight="1" x14ac:dyDescent="0.3">
      <c r="A79" s="9">
        <v>4068</v>
      </c>
      <c r="B79" s="10" t="s">
        <v>63</v>
      </c>
      <c r="C79" s="11">
        <v>8</v>
      </c>
      <c r="D79" s="12">
        <v>27</v>
      </c>
      <c r="E79" s="13">
        <v>0.46</v>
      </c>
      <c r="F79" s="47"/>
      <c r="G79" s="75"/>
      <c r="H79" s="64" t="s">
        <v>73</v>
      </c>
      <c r="I79" s="65" t="s">
        <v>74</v>
      </c>
      <c r="J79" s="24" t="str">
        <f t="shared" si="4"/>
        <v/>
      </c>
      <c r="K79" s="20">
        <f t="shared" si="5"/>
        <v>0</v>
      </c>
      <c r="L79" s="71">
        <v>55</v>
      </c>
      <c r="M79" s="71">
        <v>1</v>
      </c>
      <c r="N79" s="72" t="str">
        <f t="shared" si="6"/>
        <v/>
      </c>
      <c r="O79" s="78" t="str">
        <f t="shared" si="7"/>
        <v/>
      </c>
    </row>
    <row r="80" spans="1:15" ht="27" customHeight="1" x14ac:dyDescent="0.3">
      <c r="A80" s="9">
        <v>4069</v>
      </c>
      <c r="B80" s="10" t="s">
        <v>64</v>
      </c>
      <c r="C80" s="11">
        <v>8</v>
      </c>
      <c r="D80" s="12">
        <v>33</v>
      </c>
      <c r="E80" s="13">
        <v>0.68</v>
      </c>
      <c r="F80" s="47"/>
      <c r="G80" s="75"/>
      <c r="H80" s="64" t="s">
        <v>73</v>
      </c>
      <c r="I80" s="65" t="s">
        <v>74</v>
      </c>
      <c r="J80" s="24" t="str">
        <f t="shared" si="4"/>
        <v/>
      </c>
      <c r="K80" s="20">
        <f t="shared" si="5"/>
        <v>0</v>
      </c>
      <c r="L80" s="71">
        <v>55</v>
      </c>
      <c r="M80" s="71">
        <v>1</v>
      </c>
      <c r="N80" s="72" t="str">
        <f t="shared" si="6"/>
        <v/>
      </c>
      <c r="O80" s="78" t="str">
        <f t="shared" si="7"/>
        <v/>
      </c>
    </row>
    <row r="81" spans="1:15" ht="27" customHeight="1" x14ac:dyDescent="0.3">
      <c r="A81" s="9">
        <v>4070</v>
      </c>
      <c r="B81" s="10" t="s">
        <v>64</v>
      </c>
      <c r="C81" s="11">
        <v>5.6</v>
      </c>
      <c r="D81" s="12">
        <v>45</v>
      </c>
      <c r="E81" s="13">
        <v>0.89</v>
      </c>
      <c r="F81" s="47"/>
      <c r="G81" s="75"/>
      <c r="H81" s="64" t="s">
        <v>73</v>
      </c>
      <c r="I81" s="65" t="s">
        <v>74</v>
      </c>
      <c r="J81" s="24" t="str">
        <f t="shared" si="4"/>
        <v/>
      </c>
      <c r="K81" s="20">
        <f t="shared" si="5"/>
        <v>0</v>
      </c>
      <c r="L81" s="71">
        <v>55</v>
      </c>
      <c r="M81" s="71">
        <v>1</v>
      </c>
      <c r="N81" s="72" t="str">
        <f t="shared" si="6"/>
        <v/>
      </c>
      <c r="O81" s="78" t="str">
        <f t="shared" si="7"/>
        <v/>
      </c>
    </row>
    <row r="82" spans="1:15" ht="27" customHeight="1" x14ac:dyDescent="0.3">
      <c r="A82" s="9">
        <v>4071</v>
      </c>
      <c r="B82" s="10" t="s">
        <v>64</v>
      </c>
      <c r="C82" s="11">
        <v>4.0999999999999996</v>
      </c>
      <c r="D82" s="12">
        <v>34</v>
      </c>
      <c r="E82" s="13">
        <v>0.37</v>
      </c>
      <c r="F82" s="47"/>
      <c r="G82" s="75"/>
      <c r="H82" s="64" t="s">
        <v>73</v>
      </c>
      <c r="I82" s="65" t="s">
        <v>74</v>
      </c>
      <c r="J82" s="24" t="str">
        <f t="shared" si="4"/>
        <v/>
      </c>
      <c r="K82" s="20">
        <f t="shared" si="5"/>
        <v>0</v>
      </c>
      <c r="L82" s="71">
        <v>55</v>
      </c>
      <c r="M82" s="71">
        <v>1</v>
      </c>
      <c r="N82" s="72" t="str">
        <f t="shared" si="6"/>
        <v/>
      </c>
      <c r="O82" s="78" t="str">
        <f t="shared" si="7"/>
        <v/>
      </c>
    </row>
    <row r="83" spans="1:15" ht="27" customHeight="1" x14ac:dyDescent="0.3">
      <c r="A83" s="9">
        <v>4072</v>
      </c>
      <c r="B83" s="10" t="s">
        <v>64</v>
      </c>
      <c r="C83" s="11">
        <v>2.6</v>
      </c>
      <c r="D83" s="12">
        <v>38</v>
      </c>
      <c r="E83" s="13">
        <v>0.3</v>
      </c>
      <c r="F83" s="47"/>
      <c r="G83" s="75"/>
      <c r="H83" s="64" t="s">
        <v>73</v>
      </c>
      <c r="I83" s="65" t="s">
        <v>74</v>
      </c>
      <c r="J83" s="24" t="str">
        <f t="shared" si="4"/>
        <v/>
      </c>
      <c r="K83" s="20">
        <f t="shared" si="5"/>
        <v>0</v>
      </c>
      <c r="L83" s="71">
        <v>55</v>
      </c>
      <c r="M83" s="71">
        <v>1</v>
      </c>
      <c r="N83" s="72" t="str">
        <f t="shared" si="6"/>
        <v/>
      </c>
      <c r="O83" s="78" t="str">
        <f t="shared" si="7"/>
        <v/>
      </c>
    </row>
    <row r="84" spans="1:15" ht="27" customHeight="1" x14ac:dyDescent="0.3">
      <c r="A84" s="9">
        <v>4073</v>
      </c>
      <c r="B84" s="10" t="s">
        <v>65</v>
      </c>
      <c r="C84" s="11">
        <v>2.6</v>
      </c>
      <c r="D84" s="12">
        <v>41</v>
      </c>
      <c r="E84" s="13">
        <v>0.34</v>
      </c>
      <c r="F84" s="47"/>
      <c r="G84" s="75"/>
      <c r="H84" s="64" t="s">
        <v>73</v>
      </c>
      <c r="I84" s="65" t="s">
        <v>74</v>
      </c>
      <c r="J84" s="24" t="str">
        <f t="shared" si="4"/>
        <v/>
      </c>
      <c r="K84" s="20">
        <f t="shared" si="5"/>
        <v>0</v>
      </c>
      <c r="L84" s="71">
        <v>55</v>
      </c>
      <c r="M84" s="71">
        <v>1</v>
      </c>
      <c r="N84" s="72" t="str">
        <f t="shared" si="6"/>
        <v/>
      </c>
      <c r="O84" s="78" t="str">
        <f t="shared" si="7"/>
        <v/>
      </c>
    </row>
    <row r="85" spans="1:15" ht="27" customHeight="1" x14ac:dyDescent="0.3">
      <c r="A85" s="9">
        <v>4074</v>
      </c>
      <c r="B85" s="10" t="s">
        <v>59</v>
      </c>
      <c r="C85" s="11">
        <v>5.8</v>
      </c>
      <c r="D85" s="12">
        <v>33</v>
      </c>
      <c r="E85" s="13">
        <v>0.5</v>
      </c>
      <c r="F85" s="47"/>
      <c r="G85" s="75"/>
      <c r="H85" s="64" t="s">
        <v>73</v>
      </c>
      <c r="I85" s="65" t="s">
        <v>74</v>
      </c>
      <c r="J85" s="24" t="str">
        <f t="shared" si="4"/>
        <v/>
      </c>
      <c r="K85" s="20">
        <f t="shared" si="5"/>
        <v>0</v>
      </c>
      <c r="L85" s="71">
        <v>55</v>
      </c>
      <c r="M85" s="71">
        <v>1</v>
      </c>
      <c r="N85" s="72" t="str">
        <f t="shared" si="6"/>
        <v/>
      </c>
      <c r="O85" s="78" t="str">
        <f t="shared" si="7"/>
        <v/>
      </c>
    </row>
    <row r="86" spans="1:15" ht="27" customHeight="1" x14ac:dyDescent="0.3">
      <c r="A86" s="9">
        <v>4075</v>
      </c>
      <c r="B86" s="10" t="s">
        <v>66</v>
      </c>
      <c r="C86" s="11">
        <v>7.1</v>
      </c>
      <c r="D86" s="12">
        <v>41</v>
      </c>
      <c r="E86" s="13">
        <v>0.94</v>
      </c>
      <c r="F86" s="47"/>
      <c r="G86" s="75"/>
      <c r="H86" s="64" t="s">
        <v>73</v>
      </c>
      <c r="I86" s="65" t="s">
        <v>74</v>
      </c>
      <c r="J86" s="24" t="str">
        <f t="shared" si="4"/>
        <v/>
      </c>
      <c r="K86" s="20">
        <f t="shared" si="5"/>
        <v>0</v>
      </c>
      <c r="L86" s="71">
        <v>55</v>
      </c>
      <c r="M86" s="71">
        <v>1</v>
      </c>
      <c r="N86" s="72" t="str">
        <f t="shared" si="6"/>
        <v/>
      </c>
      <c r="O86" s="78" t="str">
        <f t="shared" si="7"/>
        <v/>
      </c>
    </row>
    <row r="87" spans="1:15" ht="27" customHeight="1" x14ac:dyDescent="0.3">
      <c r="A87" s="9">
        <v>4076</v>
      </c>
      <c r="B87" s="10" t="s">
        <v>66</v>
      </c>
      <c r="C87" s="11">
        <v>9.1</v>
      </c>
      <c r="D87" s="12">
        <v>43</v>
      </c>
      <c r="E87" s="13">
        <v>1.32</v>
      </c>
      <c r="F87" s="47"/>
      <c r="G87" s="75"/>
      <c r="H87" s="64" t="s">
        <v>73</v>
      </c>
      <c r="I87" s="65" t="s">
        <v>74</v>
      </c>
      <c r="J87" s="24" t="str">
        <f t="shared" si="4"/>
        <v/>
      </c>
      <c r="K87" s="20">
        <f t="shared" si="5"/>
        <v>0</v>
      </c>
      <c r="L87" s="71">
        <v>55</v>
      </c>
      <c r="M87" s="71">
        <v>1</v>
      </c>
      <c r="N87" s="72" t="str">
        <f t="shared" si="6"/>
        <v/>
      </c>
      <c r="O87" s="78" t="str">
        <f t="shared" si="7"/>
        <v/>
      </c>
    </row>
    <row r="88" spans="1:15" ht="27" customHeight="1" x14ac:dyDescent="0.3">
      <c r="A88" s="9">
        <v>4077</v>
      </c>
      <c r="B88" s="10" t="s">
        <v>66</v>
      </c>
      <c r="C88" s="11">
        <v>8.1</v>
      </c>
      <c r="D88" s="12">
        <v>41</v>
      </c>
      <c r="E88" s="13">
        <v>1.07</v>
      </c>
      <c r="F88" s="47"/>
      <c r="G88" s="75"/>
      <c r="H88" s="64" t="s">
        <v>73</v>
      </c>
      <c r="I88" s="65" t="s">
        <v>74</v>
      </c>
      <c r="J88" s="24" t="str">
        <f t="shared" si="4"/>
        <v/>
      </c>
      <c r="K88" s="20">
        <f t="shared" si="5"/>
        <v>0</v>
      </c>
      <c r="L88" s="71">
        <v>55</v>
      </c>
      <c r="M88" s="71">
        <v>1</v>
      </c>
      <c r="N88" s="72" t="str">
        <f t="shared" si="6"/>
        <v/>
      </c>
      <c r="O88" s="78" t="str">
        <f t="shared" si="7"/>
        <v/>
      </c>
    </row>
    <row r="89" spans="1:15" ht="27" customHeight="1" x14ac:dyDescent="0.3">
      <c r="A89" s="9">
        <v>4078</v>
      </c>
      <c r="B89" s="10" t="s">
        <v>66</v>
      </c>
      <c r="C89" s="11">
        <v>9.1</v>
      </c>
      <c r="D89" s="12">
        <v>45</v>
      </c>
      <c r="E89" s="13">
        <v>1.45</v>
      </c>
      <c r="F89" s="47"/>
      <c r="G89" s="75"/>
      <c r="H89" s="64" t="s">
        <v>73</v>
      </c>
      <c r="I89" s="65" t="s">
        <v>74</v>
      </c>
      <c r="J89" s="24" t="str">
        <f t="shared" si="4"/>
        <v/>
      </c>
      <c r="K89" s="20">
        <f t="shared" si="5"/>
        <v>0</v>
      </c>
      <c r="L89" s="71">
        <v>55</v>
      </c>
      <c r="M89" s="71">
        <v>1</v>
      </c>
      <c r="N89" s="72" t="str">
        <f t="shared" si="6"/>
        <v/>
      </c>
      <c r="O89" s="78" t="str">
        <f t="shared" si="7"/>
        <v/>
      </c>
    </row>
    <row r="90" spans="1:15" ht="27" customHeight="1" x14ac:dyDescent="0.3">
      <c r="A90" s="9">
        <v>4079</v>
      </c>
      <c r="B90" s="10" t="s">
        <v>66</v>
      </c>
      <c r="C90" s="11">
        <v>12</v>
      </c>
      <c r="D90" s="12">
        <v>44</v>
      </c>
      <c r="E90" s="13">
        <v>1.83</v>
      </c>
      <c r="F90" s="47"/>
      <c r="G90" s="75"/>
      <c r="H90" s="64" t="s">
        <v>73</v>
      </c>
      <c r="I90" s="65" t="s">
        <v>74</v>
      </c>
      <c r="J90" s="24" t="str">
        <f t="shared" si="4"/>
        <v/>
      </c>
      <c r="K90" s="20">
        <f t="shared" si="5"/>
        <v>0</v>
      </c>
      <c r="L90" s="71">
        <v>55</v>
      </c>
      <c r="M90" s="71">
        <v>1</v>
      </c>
      <c r="N90" s="72" t="str">
        <f t="shared" si="6"/>
        <v/>
      </c>
      <c r="O90" s="78" t="str">
        <f t="shared" si="7"/>
        <v/>
      </c>
    </row>
    <row r="91" spans="1:15" ht="27" customHeight="1" x14ac:dyDescent="0.3">
      <c r="A91" s="9">
        <v>4080</v>
      </c>
      <c r="B91" s="10" t="s">
        <v>66</v>
      </c>
      <c r="C91" s="11">
        <v>10</v>
      </c>
      <c r="D91" s="12">
        <v>49</v>
      </c>
      <c r="E91" s="13">
        <v>1.89</v>
      </c>
      <c r="F91" s="47"/>
      <c r="G91" s="75"/>
      <c r="H91" s="64" t="s">
        <v>73</v>
      </c>
      <c r="I91" s="65" t="s">
        <v>74</v>
      </c>
      <c r="J91" s="24" t="str">
        <f t="shared" si="4"/>
        <v/>
      </c>
      <c r="K91" s="20">
        <f t="shared" si="5"/>
        <v>0</v>
      </c>
      <c r="L91" s="71">
        <v>55</v>
      </c>
      <c r="M91" s="71">
        <v>1</v>
      </c>
      <c r="N91" s="72" t="str">
        <f t="shared" si="6"/>
        <v/>
      </c>
      <c r="O91" s="78" t="str">
        <f t="shared" si="7"/>
        <v/>
      </c>
    </row>
    <row r="92" spans="1:15" ht="27" customHeight="1" x14ac:dyDescent="0.3">
      <c r="A92" s="9">
        <v>4081</v>
      </c>
      <c r="B92" s="10" t="s">
        <v>66</v>
      </c>
      <c r="C92" s="11">
        <v>9.1</v>
      </c>
      <c r="D92" s="12">
        <v>41</v>
      </c>
      <c r="E92" s="13">
        <v>1.2</v>
      </c>
      <c r="F92" s="47"/>
      <c r="G92" s="75"/>
      <c r="H92" s="64" t="s">
        <v>73</v>
      </c>
      <c r="I92" s="65" t="s">
        <v>74</v>
      </c>
      <c r="J92" s="24" t="str">
        <f t="shared" si="4"/>
        <v/>
      </c>
      <c r="K92" s="20">
        <f t="shared" si="5"/>
        <v>0</v>
      </c>
      <c r="L92" s="71">
        <v>55</v>
      </c>
      <c r="M92" s="71">
        <v>1</v>
      </c>
      <c r="N92" s="72" t="str">
        <f t="shared" si="6"/>
        <v/>
      </c>
      <c r="O92" s="78" t="str">
        <f t="shared" si="7"/>
        <v/>
      </c>
    </row>
    <row r="93" spans="1:15" ht="27" customHeight="1" x14ac:dyDescent="0.3">
      <c r="A93" s="9">
        <v>4082</v>
      </c>
      <c r="B93" s="10" t="s">
        <v>66</v>
      </c>
      <c r="C93" s="11">
        <v>8</v>
      </c>
      <c r="D93" s="12">
        <v>39</v>
      </c>
      <c r="E93" s="13">
        <v>0.96</v>
      </c>
      <c r="F93" s="47"/>
      <c r="G93" s="75"/>
      <c r="H93" s="64" t="s">
        <v>73</v>
      </c>
      <c r="I93" s="65" t="s">
        <v>74</v>
      </c>
      <c r="J93" s="24" t="str">
        <f t="shared" si="4"/>
        <v/>
      </c>
      <c r="K93" s="20">
        <f t="shared" si="5"/>
        <v>0</v>
      </c>
      <c r="L93" s="71">
        <v>55</v>
      </c>
      <c r="M93" s="71">
        <v>1</v>
      </c>
      <c r="N93" s="72" t="str">
        <f t="shared" si="6"/>
        <v/>
      </c>
      <c r="O93" s="78" t="str">
        <f t="shared" si="7"/>
        <v/>
      </c>
    </row>
    <row r="94" spans="1:15" ht="27" customHeight="1" x14ac:dyDescent="0.3">
      <c r="A94" s="9">
        <v>4083</v>
      </c>
      <c r="B94" s="10" t="s">
        <v>66</v>
      </c>
      <c r="C94" s="11">
        <v>10</v>
      </c>
      <c r="D94" s="12">
        <v>60</v>
      </c>
      <c r="E94" s="13">
        <v>2.83</v>
      </c>
      <c r="F94" s="47"/>
      <c r="G94" s="75"/>
      <c r="H94" s="64" t="s">
        <v>73</v>
      </c>
      <c r="I94" s="65" t="s">
        <v>74</v>
      </c>
      <c r="J94" s="24" t="str">
        <f t="shared" si="4"/>
        <v/>
      </c>
      <c r="K94" s="20">
        <f t="shared" si="5"/>
        <v>0</v>
      </c>
      <c r="L94" s="71">
        <v>55</v>
      </c>
      <c r="M94" s="71">
        <v>1</v>
      </c>
      <c r="N94" s="72" t="str">
        <f t="shared" si="6"/>
        <v/>
      </c>
      <c r="O94" s="78" t="str">
        <f t="shared" si="7"/>
        <v/>
      </c>
    </row>
    <row r="95" spans="1:15" ht="27" customHeight="1" x14ac:dyDescent="0.3">
      <c r="A95" s="9">
        <v>4084</v>
      </c>
      <c r="B95" s="10" t="s">
        <v>66</v>
      </c>
      <c r="C95" s="11">
        <v>6.8</v>
      </c>
      <c r="D95" s="12">
        <v>45</v>
      </c>
      <c r="E95" s="13">
        <v>1.08</v>
      </c>
      <c r="F95" s="47"/>
      <c r="G95" s="75"/>
      <c r="H95" s="64" t="s">
        <v>73</v>
      </c>
      <c r="I95" s="65" t="s">
        <v>74</v>
      </c>
      <c r="J95" s="24" t="str">
        <f t="shared" si="4"/>
        <v/>
      </c>
      <c r="K95" s="20">
        <f t="shared" si="5"/>
        <v>0</v>
      </c>
      <c r="L95" s="71">
        <v>55</v>
      </c>
      <c r="M95" s="71">
        <v>1</v>
      </c>
      <c r="N95" s="72" t="str">
        <f t="shared" si="6"/>
        <v/>
      </c>
      <c r="O95" s="78" t="str">
        <f t="shared" si="7"/>
        <v/>
      </c>
    </row>
    <row r="96" spans="1:15" ht="27" customHeight="1" x14ac:dyDescent="0.3">
      <c r="A96" s="9">
        <v>4085</v>
      </c>
      <c r="B96" s="10" t="s">
        <v>66</v>
      </c>
      <c r="C96" s="11">
        <v>7.1</v>
      </c>
      <c r="D96" s="12">
        <v>37</v>
      </c>
      <c r="E96" s="13">
        <v>0.76</v>
      </c>
      <c r="F96" s="47"/>
      <c r="G96" s="75"/>
      <c r="H96" s="64" t="s">
        <v>73</v>
      </c>
      <c r="I96" s="65" t="s">
        <v>74</v>
      </c>
      <c r="J96" s="24" t="str">
        <f t="shared" si="4"/>
        <v/>
      </c>
      <c r="K96" s="20">
        <f t="shared" si="5"/>
        <v>0</v>
      </c>
      <c r="L96" s="71">
        <v>55</v>
      </c>
      <c r="M96" s="71">
        <v>1</v>
      </c>
      <c r="N96" s="72" t="str">
        <f t="shared" si="6"/>
        <v/>
      </c>
      <c r="O96" s="78" t="str">
        <f t="shared" si="7"/>
        <v/>
      </c>
    </row>
    <row r="97" spans="1:15" ht="27" customHeight="1" x14ac:dyDescent="0.3">
      <c r="A97" s="9">
        <v>4086</v>
      </c>
      <c r="B97" s="10" t="s">
        <v>66</v>
      </c>
      <c r="C97" s="11">
        <v>7</v>
      </c>
      <c r="D97" s="12">
        <v>55</v>
      </c>
      <c r="E97" s="13">
        <v>1.66</v>
      </c>
      <c r="F97" s="47"/>
      <c r="G97" s="75"/>
      <c r="H97" s="64" t="s">
        <v>73</v>
      </c>
      <c r="I97" s="65" t="s">
        <v>74</v>
      </c>
      <c r="J97" s="24" t="str">
        <f t="shared" si="4"/>
        <v/>
      </c>
      <c r="K97" s="20">
        <f t="shared" si="5"/>
        <v>0</v>
      </c>
      <c r="L97" s="71">
        <v>55</v>
      </c>
      <c r="M97" s="71">
        <v>1</v>
      </c>
      <c r="N97" s="72" t="str">
        <f t="shared" si="6"/>
        <v/>
      </c>
      <c r="O97" s="78" t="str">
        <f t="shared" si="7"/>
        <v/>
      </c>
    </row>
    <row r="98" spans="1:15" ht="27" customHeight="1" x14ac:dyDescent="0.3">
      <c r="A98" s="9">
        <v>4087</v>
      </c>
      <c r="B98" s="10" t="s">
        <v>66</v>
      </c>
      <c r="C98" s="11">
        <v>7.2</v>
      </c>
      <c r="D98" s="12">
        <v>44</v>
      </c>
      <c r="E98" s="13">
        <v>1.1000000000000001</v>
      </c>
      <c r="F98" s="47"/>
      <c r="G98" s="75"/>
      <c r="H98" s="64" t="s">
        <v>73</v>
      </c>
      <c r="I98" s="65" t="s">
        <v>74</v>
      </c>
      <c r="J98" s="24" t="str">
        <f t="shared" si="4"/>
        <v/>
      </c>
      <c r="K98" s="20">
        <f t="shared" si="5"/>
        <v>0</v>
      </c>
      <c r="L98" s="71">
        <v>55</v>
      </c>
      <c r="M98" s="71">
        <v>1</v>
      </c>
      <c r="N98" s="72" t="str">
        <f t="shared" si="6"/>
        <v/>
      </c>
      <c r="O98" s="78" t="str">
        <f t="shared" si="7"/>
        <v/>
      </c>
    </row>
    <row r="99" spans="1:15" ht="27" customHeight="1" x14ac:dyDescent="0.3">
      <c r="A99" s="9">
        <v>4088</v>
      </c>
      <c r="B99" s="10" t="s">
        <v>66</v>
      </c>
      <c r="C99" s="11">
        <v>5.0999999999999996</v>
      </c>
      <c r="D99" s="12">
        <v>40</v>
      </c>
      <c r="E99" s="13">
        <v>0.64</v>
      </c>
      <c r="F99" s="47"/>
      <c r="G99" s="75"/>
      <c r="H99" s="64" t="s">
        <v>73</v>
      </c>
      <c r="I99" s="65" t="s">
        <v>74</v>
      </c>
      <c r="J99" s="24" t="str">
        <f t="shared" si="4"/>
        <v/>
      </c>
      <c r="K99" s="20">
        <f t="shared" si="5"/>
        <v>0</v>
      </c>
      <c r="L99" s="71">
        <v>55</v>
      </c>
      <c r="M99" s="71">
        <v>1</v>
      </c>
      <c r="N99" s="72" t="str">
        <f t="shared" si="6"/>
        <v/>
      </c>
      <c r="O99" s="78" t="str">
        <f t="shared" si="7"/>
        <v/>
      </c>
    </row>
    <row r="100" spans="1:15" ht="27" customHeight="1" x14ac:dyDescent="0.3">
      <c r="A100" s="9">
        <v>4089</v>
      </c>
      <c r="B100" s="10" t="s">
        <v>66</v>
      </c>
      <c r="C100" s="11">
        <v>7.1</v>
      </c>
      <c r="D100" s="12">
        <v>41</v>
      </c>
      <c r="E100" s="13">
        <v>0.94</v>
      </c>
      <c r="F100" s="47"/>
      <c r="G100" s="75"/>
      <c r="H100" s="64" t="s">
        <v>73</v>
      </c>
      <c r="I100" s="65" t="s">
        <v>74</v>
      </c>
      <c r="J100" s="24" t="str">
        <f t="shared" si="4"/>
        <v/>
      </c>
      <c r="K100" s="20">
        <f t="shared" si="5"/>
        <v>0</v>
      </c>
      <c r="L100" s="71">
        <v>55</v>
      </c>
      <c r="M100" s="71">
        <v>1</v>
      </c>
      <c r="N100" s="72" t="str">
        <f t="shared" si="6"/>
        <v/>
      </c>
      <c r="O100" s="78" t="str">
        <f t="shared" si="7"/>
        <v/>
      </c>
    </row>
    <row r="101" spans="1:15" ht="27" customHeight="1" x14ac:dyDescent="0.3">
      <c r="A101" s="9">
        <v>4090</v>
      </c>
      <c r="B101" s="10" t="s">
        <v>66</v>
      </c>
      <c r="C101" s="11">
        <v>5.0999999999999996</v>
      </c>
      <c r="D101" s="12">
        <v>42</v>
      </c>
      <c r="E101" s="13">
        <v>0.71</v>
      </c>
      <c r="F101" s="47"/>
      <c r="G101" s="75"/>
      <c r="H101" s="64" t="s">
        <v>73</v>
      </c>
      <c r="I101" s="65" t="s">
        <v>74</v>
      </c>
      <c r="J101" s="24" t="str">
        <f t="shared" si="4"/>
        <v/>
      </c>
      <c r="K101" s="20">
        <f t="shared" si="5"/>
        <v>0</v>
      </c>
      <c r="L101" s="71">
        <v>55</v>
      </c>
      <c r="M101" s="71">
        <v>1</v>
      </c>
      <c r="N101" s="72" t="str">
        <f t="shared" si="6"/>
        <v/>
      </c>
      <c r="O101" s="78" t="str">
        <f t="shared" si="7"/>
        <v/>
      </c>
    </row>
    <row r="102" spans="1:15" ht="27" customHeight="1" x14ac:dyDescent="0.3">
      <c r="A102" s="9">
        <v>4091</v>
      </c>
      <c r="B102" s="10" t="s">
        <v>66</v>
      </c>
      <c r="C102" s="11">
        <v>6.1</v>
      </c>
      <c r="D102" s="12">
        <v>41</v>
      </c>
      <c r="E102" s="13">
        <v>0.81</v>
      </c>
      <c r="F102" s="47"/>
      <c r="G102" s="75"/>
      <c r="H102" s="64" t="s">
        <v>73</v>
      </c>
      <c r="I102" s="65" t="s">
        <v>74</v>
      </c>
      <c r="J102" s="24" t="str">
        <f t="shared" si="4"/>
        <v/>
      </c>
      <c r="K102" s="20">
        <f t="shared" si="5"/>
        <v>0</v>
      </c>
      <c r="L102" s="71">
        <v>55</v>
      </c>
      <c r="M102" s="71">
        <v>1</v>
      </c>
      <c r="N102" s="72" t="str">
        <f t="shared" si="6"/>
        <v/>
      </c>
      <c r="O102" s="78" t="str">
        <f t="shared" si="7"/>
        <v/>
      </c>
    </row>
    <row r="103" spans="1:15" ht="27" customHeight="1" x14ac:dyDescent="0.3">
      <c r="A103" s="9">
        <v>4092</v>
      </c>
      <c r="B103" s="10" t="s">
        <v>66</v>
      </c>
      <c r="C103" s="11">
        <v>8.1</v>
      </c>
      <c r="D103" s="12">
        <v>45</v>
      </c>
      <c r="E103" s="13">
        <v>1.29</v>
      </c>
      <c r="F103" s="47"/>
      <c r="G103" s="75"/>
      <c r="H103" s="64" t="s">
        <v>73</v>
      </c>
      <c r="I103" s="65" t="s">
        <v>74</v>
      </c>
      <c r="J103" s="24" t="str">
        <f t="shared" si="4"/>
        <v/>
      </c>
      <c r="K103" s="20">
        <f t="shared" si="5"/>
        <v>0</v>
      </c>
      <c r="L103" s="71">
        <v>55</v>
      </c>
      <c r="M103" s="71">
        <v>1</v>
      </c>
      <c r="N103" s="72" t="str">
        <f t="shared" si="6"/>
        <v/>
      </c>
      <c r="O103" s="78" t="str">
        <f t="shared" si="7"/>
        <v/>
      </c>
    </row>
    <row r="104" spans="1:15" ht="27" customHeight="1" x14ac:dyDescent="0.3">
      <c r="A104" s="9">
        <v>4093</v>
      </c>
      <c r="B104" s="10" t="s">
        <v>66</v>
      </c>
      <c r="C104" s="11">
        <v>8.1</v>
      </c>
      <c r="D104" s="12">
        <v>41</v>
      </c>
      <c r="E104" s="13">
        <v>1.07</v>
      </c>
      <c r="F104" s="47"/>
      <c r="G104" s="75"/>
      <c r="H104" s="64" t="s">
        <v>73</v>
      </c>
      <c r="I104" s="65" t="s">
        <v>74</v>
      </c>
      <c r="J104" s="24" t="str">
        <f t="shared" si="4"/>
        <v/>
      </c>
      <c r="K104" s="20">
        <f t="shared" si="5"/>
        <v>0</v>
      </c>
      <c r="L104" s="71">
        <v>55</v>
      </c>
      <c r="M104" s="71">
        <v>1</v>
      </c>
      <c r="N104" s="72" t="str">
        <f t="shared" si="6"/>
        <v/>
      </c>
      <c r="O104" s="78" t="str">
        <f t="shared" si="7"/>
        <v/>
      </c>
    </row>
    <row r="105" spans="1:15" ht="27" customHeight="1" x14ac:dyDescent="0.3">
      <c r="A105" s="9">
        <v>4094</v>
      </c>
      <c r="B105" s="10" t="s">
        <v>66</v>
      </c>
      <c r="C105" s="11">
        <v>9.6</v>
      </c>
      <c r="D105" s="12">
        <v>52</v>
      </c>
      <c r="E105" s="13">
        <v>2.04</v>
      </c>
      <c r="F105" s="47"/>
      <c r="G105" s="75"/>
      <c r="H105" s="64" t="s">
        <v>73</v>
      </c>
      <c r="I105" s="65" t="s">
        <v>74</v>
      </c>
      <c r="J105" s="24" t="str">
        <f t="shared" si="4"/>
        <v/>
      </c>
      <c r="K105" s="20">
        <f t="shared" si="5"/>
        <v>0</v>
      </c>
      <c r="L105" s="71">
        <v>55</v>
      </c>
      <c r="M105" s="71">
        <v>1</v>
      </c>
      <c r="N105" s="72" t="str">
        <f t="shared" si="6"/>
        <v/>
      </c>
      <c r="O105" s="78" t="str">
        <f t="shared" si="7"/>
        <v/>
      </c>
    </row>
    <row r="106" spans="1:15" ht="27" customHeight="1" x14ac:dyDescent="0.3">
      <c r="A106" s="9">
        <v>4095</v>
      </c>
      <c r="B106" s="10" t="s">
        <v>66</v>
      </c>
      <c r="C106" s="11">
        <v>10</v>
      </c>
      <c r="D106" s="12">
        <v>42</v>
      </c>
      <c r="E106" s="13">
        <v>1.39</v>
      </c>
      <c r="F106" s="47"/>
      <c r="G106" s="75"/>
      <c r="H106" s="64" t="s">
        <v>73</v>
      </c>
      <c r="I106" s="65" t="s">
        <v>74</v>
      </c>
      <c r="J106" s="24" t="str">
        <f t="shared" si="4"/>
        <v/>
      </c>
      <c r="K106" s="20">
        <f t="shared" si="5"/>
        <v>0</v>
      </c>
      <c r="L106" s="71">
        <v>55</v>
      </c>
      <c r="M106" s="71">
        <v>1</v>
      </c>
      <c r="N106" s="72" t="str">
        <f t="shared" si="6"/>
        <v/>
      </c>
      <c r="O106" s="78" t="str">
        <f t="shared" si="7"/>
        <v/>
      </c>
    </row>
    <row r="107" spans="1:15" ht="27" customHeight="1" x14ac:dyDescent="0.3">
      <c r="A107" s="9">
        <v>4096</v>
      </c>
      <c r="B107" s="10" t="s">
        <v>66</v>
      </c>
      <c r="C107" s="11">
        <v>10.3</v>
      </c>
      <c r="D107" s="12">
        <v>56</v>
      </c>
      <c r="E107" s="13">
        <v>2.54</v>
      </c>
      <c r="F107" s="47"/>
      <c r="G107" s="75"/>
      <c r="H107" s="64" t="s">
        <v>73</v>
      </c>
      <c r="I107" s="65" t="s">
        <v>74</v>
      </c>
      <c r="J107" s="24" t="str">
        <f t="shared" si="4"/>
        <v/>
      </c>
      <c r="K107" s="20">
        <f t="shared" si="5"/>
        <v>0</v>
      </c>
      <c r="L107" s="71">
        <v>55</v>
      </c>
      <c r="M107" s="71">
        <v>1</v>
      </c>
      <c r="N107" s="72" t="str">
        <f t="shared" si="6"/>
        <v/>
      </c>
      <c r="O107" s="78" t="str">
        <f t="shared" si="7"/>
        <v/>
      </c>
    </row>
    <row r="108" spans="1:15" ht="27" customHeight="1" x14ac:dyDescent="0.3">
      <c r="A108" s="9">
        <v>4097</v>
      </c>
      <c r="B108" s="10" t="s">
        <v>66</v>
      </c>
      <c r="C108" s="11">
        <v>8.6</v>
      </c>
      <c r="D108" s="12">
        <v>44</v>
      </c>
      <c r="E108" s="13">
        <v>1.31</v>
      </c>
      <c r="F108" s="47"/>
      <c r="G108" s="75"/>
      <c r="H108" s="64" t="s">
        <v>73</v>
      </c>
      <c r="I108" s="65" t="s">
        <v>74</v>
      </c>
      <c r="J108" s="24" t="str">
        <f t="shared" si="4"/>
        <v/>
      </c>
      <c r="K108" s="20">
        <f t="shared" si="5"/>
        <v>0</v>
      </c>
      <c r="L108" s="71">
        <v>55</v>
      </c>
      <c r="M108" s="71">
        <v>1</v>
      </c>
      <c r="N108" s="72" t="str">
        <f t="shared" si="6"/>
        <v/>
      </c>
      <c r="O108" s="78" t="str">
        <f t="shared" si="7"/>
        <v/>
      </c>
    </row>
    <row r="109" spans="1:15" ht="27" customHeight="1" x14ac:dyDescent="0.3">
      <c r="A109" s="9">
        <v>4098</v>
      </c>
      <c r="B109" s="10" t="s">
        <v>66</v>
      </c>
      <c r="C109" s="11">
        <v>9</v>
      </c>
      <c r="D109" s="12">
        <v>53</v>
      </c>
      <c r="E109" s="13">
        <v>1.99</v>
      </c>
      <c r="F109" s="47"/>
      <c r="G109" s="75"/>
      <c r="H109" s="64" t="s">
        <v>73</v>
      </c>
      <c r="I109" s="65" t="s">
        <v>74</v>
      </c>
      <c r="J109" s="24" t="str">
        <f t="shared" si="4"/>
        <v/>
      </c>
      <c r="K109" s="20">
        <f t="shared" si="5"/>
        <v>0</v>
      </c>
      <c r="L109" s="71">
        <v>55</v>
      </c>
      <c r="M109" s="71">
        <v>1</v>
      </c>
      <c r="N109" s="72" t="str">
        <f t="shared" si="6"/>
        <v/>
      </c>
      <c r="O109" s="78" t="str">
        <f t="shared" si="7"/>
        <v/>
      </c>
    </row>
    <row r="110" spans="1:15" ht="27" customHeight="1" x14ac:dyDescent="0.3">
      <c r="A110" s="9">
        <v>4099</v>
      </c>
      <c r="B110" s="10" t="s">
        <v>66</v>
      </c>
      <c r="C110" s="11">
        <v>11.6</v>
      </c>
      <c r="D110" s="12">
        <v>40</v>
      </c>
      <c r="E110" s="13">
        <v>1.46</v>
      </c>
      <c r="F110" s="47"/>
      <c r="G110" s="75"/>
      <c r="H110" s="64" t="s">
        <v>73</v>
      </c>
      <c r="I110" s="65" t="s">
        <v>74</v>
      </c>
      <c r="J110" s="24" t="str">
        <f t="shared" si="4"/>
        <v/>
      </c>
      <c r="K110" s="20">
        <f t="shared" si="5"/>
        <v>0</v>
      </c>
      <c r="L110" s="71">
        <v>55</v>
      </c>
      <c r="M110" s="71">
        <v>1</v>
      </c>
      <c r="N110" s="72" t="str">
        <f t="shared" si="6"/>
        <v/>
      </c>
      <c r="O110" s="78" t="str">
        <f t="shared" si="7"/>
        <v/>
      </c>
    </row>
    <row r="111" spans="1:15" ht="27" customHeight="1" x14ac:dyDescent="0.3">
      <c r="A111" s="9">
        <v>4100</v>
      </c>
      <c r="B111" s="10" t="s">
        <v>66</v>
      </c>
      <c r="C111" s="11">
        <v>11.7</v>
      </c>
      <c r="D111" s="12">
        <v>47</v>
      </c>
      <c r="E111" s="13">
        <v>2.0299999999999998</v>
      </c>
      <c r="F111" s="47"/>
      <c r="G111" s="75"/>
      <c r="H111" s="64" t="s">
        <v>73</v>
      </c>
      <c r="I111" s="65" t="s">
        <v>74</v>
      </c>
      <c r="J111" s="24" t="str">
        <f t="shared" si="4"/>
        <v/>
      </c>
      <c r="K111" s="20">
        <f t="shared" si="5"/>
        <v>0</v>
      </c>
      <c r="L111" s="71">
        <v>55</v>
      </c>
      <c r="M111" s="71">
        <v>1</v>
      </c>
      <c r="N111" s="72" t="str">
        <f t="shared" si="6"/>
        <v/>
      </c>
      <c r="O111" s="78" t="str">
        <f t="shared" si="7"/>
        <v/>
      </c>
    </row>
    <row r="112" spans="1:15" ht="27" customHeight="1" x14ac:dyDescent="0.3">
      <c r="A112" s="9">
        <v>4101</v>
      </c>
      <c r="B112" s="10" t="s">
        <v>66</v>
      </c>
      <c r="C112" s="11">
        <v>8.1</v>
      </c>
      <c r="D112" s="12">
        <v>47</v>
      </c>
      <c r="E112" s="13">
        <v>1.41</v>
      </c>
      <c r="F112" s="47"/>
      <c r="G112" s="75"/>
      <c r="H112" s="64" t="s">
        <v>73</v>
      </c>
      <c r="I112" s="65" t="s">
        <v>74</v>
      </c>
      <c r="J112" s="24" t="str">
        <f t="shared" si="4"/>
        <v/>
      </c>
      <c r="K112" s="20">
        <f t="shared" si="5"/>
        <v>0</v>
      </c>
      <c r="L112" s="71">
        <v>55</v>
      </c>
      <c r="M112" s="71">
        <v>1</v>
      </c>
      <c r="N112" s="72" t="str">
        <f t="shared" si="6"/>
        <v/>
      </c>
      <c r="O112" s="78" t="str">
        <f t="shared" si="7"/>
        <v/>
      </c>
    </row>
    <row r="113" spans="1:15" ht="27" customHeight="1" x14ac:dyDescent="0.3">
      <c r="A113" s="9">
        <v>4102</v>
      </c>
      <c r="B113" s="10" t="s">
        <v>66</v>
      </c>
      <c r="C113" s="11">
        <v>7</v>
      </c>
      <c r="D113" s="12">
        <v>41</v>
      </c>
      <c r="E113" s="13">
        <v>0.92</v>
      </c>
      <c r="F113" s="47"/>
      <c r="G113" s="75"/>
      <c r="H113" s="64" t="s">
        <v>73</v>
      </c>
      <c r="I113" s="65" t="s">
        <v>74</v>
      </c>
      <c r="J113" s="24" t="str">
        <f t="shared" si="4"/>
        <v/>
      </c>
      <c r="K113" s="20">
        <f t="shared" si="5"/>
        <v>0</v>
      </c>
      <c r="L113" s="71">
        <v>55</v>
      </c>
      <c r="M113" s="71">
        <v>1</v>
      </c>
      <c r="N113" s="72" t="str">
        <f t="shared" si="6"/>
        <v/>
      </c>
      <c r="O113" s="78" t="str">
        <f t="shared" si="7"/>
        <v/>
      </c>
    </row>
    <row r="114" spans="1:15" ht="27" customHeight="1" x14ac:dyDescent="0.3">
      <c r="A114" s="9">
        <v>4103</v>
      </c>
      <c r="B114" s="10" t="s">
        <v>66</v>
      </c>
      <c r="C114" s="11">
        <v>8.1</v>
      </c>
      <c r="D114" s="12">
        <v>42</v>
      </c>
      <c r="E114" s="13">
        <v>1.1200000000000001</v>
      </c>
      <c r="F114" s="47"/>
      <c r="G114" s="75"/>
      <c r="H114" s="64" t="s">
        <v>73</v>
      </c>
      <c r="I114" s="65" t="s">
        <v>74</v>
      </c>
      <c r="J114" s="24" t="str">
        <f t="shared" si="4"/>
        <v/>
      </c>
      <c r="K114" s="20">
        <f t="shared" si="5"/>
        <v>0</v>
      </c>
      <c r="L114" s="71">
        <v>55</v>
      </c>
      <c r="M114" s="71">
        <v>1</v>
      </c>
      <c r="N114" s="72" t="str">
        <f t="shared" si="6"/>
        <v/>
      </c>
      <c r="O114" s="78" t="str">
        <f t="shared" si="7"/>
        <v/>
      </c>
    </row>
    <row r="115" spans="1:15" ht="27" customHeight="1" x14ac:dyDescent="0.3">
      <c r="A115" s="9">
        <v>4104</v>
      </c>
      <c r="B115" s="10" t="s">
        <v>66</v>
      </c>
      <c r="C115" s="11">
        <v>6</v>
      </c>
      <c r="D115" s="12">
        <v>45</v>
      </c>
      <c r="E115" s="13">
        <v>0.95</v>
      </c>
      <c r="F115" s="47"/>
      <c r="G115" s="75"/>
      <c r="H115" s="64" t="s">
        <v>73</v>
      </c>
      <c r="I115" s="65" t="s">
        <v>74</v>
      </c>
      <c r="J115" s="24" t="str">
        <f t="shared" si="4"/>
        <v/>
      </c>
      <c r="K115" s="20">
        <f t="shared" si="5"/>
        <v>0</v>
      </c>
      <c r="L115" s="71">
        <v>55</v>
      </c>
      <c r="M115" s="71">
        <v>1</v>
      </c>
      <c r="N115" s="72" t="str">
        <f t="shared" si="6"/>
        <v/>
      </c>
      <c r="O115" s="78" t="str">
        <f t="shared" si="7"/>
        <v/>
      </c>
    </row>
    <row r="116" spans="1:15" ht="27" customHeight="1" x14ac:dyDescent="0.3">
      <c r="A116" s="9">
        <v>4105</v>
      </c>
      <c r="B116" s="10" t="s">
        <v>66</v>
      </c>
      <c r="C116" s="11">
        <v>8.1</v>
      </c>
      <c r="D116" s="12">
        <v>49</v>
      </c>
      <c r="E116" s="13">
        <v>1.53</v>
      </c>
      <c r="F116" s="47"/>
      <c r="G116" s="75"/>
      <c r="H116" s="64" t="s">
        <v>73</v>
      </c>
      <c r="I116" s="65" t="s">
        <v>74</v>
      </c>
      <c r="J116" s="24" t="str">
        <f t="shared" si="4"/>
        <v/>
      </c>
      <c r="K116" s="20">
        <f t="shared" si="5"/>
        <v>0</v>
      </c>
      <c r="L116" s="71">
        <v>55</v>
      </c>
      <c r="M116" s="71">
        <v>1</v>
      </c>
      <c r="N116" s="72" t="str">
        <f t="shared" si="6"/>
        <v/>
      </c>
      <c r="O116" s="78" t="str">
        <f t="shared" si="7"/>
        <v/>
      </c>
    </row>
    <row r="117" spans="1:15" ht="27" customHeight="1" x14ac:dyDescent="0.3">
      <c r="A117" s="9">
        <v>4106</v>
      </c>
      <c r="B117" s="10" t="s">
        <v>66</v>
      </c>
      <c r="C117" s="11">
        <v>5.0999999999999996</v>
      </c>
      <c r="D117" s="12">
        <v>43</v>
      </c>
      <c r="E117" s="13">
        <v>0.74</v>
      </c>
      <c r="F117" s="47"/>
      <c r="G117" s="75"/>
      <c r="H117" s="64" t="s">
        <v>73</v>
      </c>
      <c r="I117" s="65" t="s">
        <v>74</v>
      </c>
      <c r="J117" s="24" t="str">
        <f t="shared" si="4"/>
        <v/>
      </c>
      <c r="K117" s="20">
        <f t="shared" si="5"/>
        <v>0</v>
      </c>
      <c r="L117" s="71">
        <v>55</v>
      </c>
      <c r="M117" s="71">
        <v>1</v>
      </c>
      <c r="N117" s="72" t="str">
        <f t="shared" si="6"/>
        <v/>
      </c>
      <c r="O117" s="78" t="str">
        <f t="shared" si="7"/>
        <v/>
      </c>
    </row>
    <row r="118" spans="1:15" ht="27" customHeight="1" x14ac:dyDescent="0.3">
      <c r="A118" s="9">
        <v>4107</v>
      </c>
      <c r="B118" s="10" t="s">
        <v>66</v>
      </c>
      <c r="C118" s="11">
        <v>6</v>
      </c>
      <c r="D118" s="12">
        <v>44</v>
      </c>
      <c r="E118" s="13">
        <v>0.91</v>
      </c>
      <c r="F118" s="47"/>
      <c r="G118" s="75"/>
      <c r="H118" s="64" t="s">
        <v>73</v>
      </c>
      <c r="I118" s="65" t="s">
        <v>74</v>
      </c>
      <c r="J118" s="24" t="str">
        <f t="shared" si="4"/>
        <v/>
      </c>
      <c r="K118" s="20">
        <f t="shared" si="5"/>
        <v>0</v>
      </c>
      <c r="L118" s="71">
        <v>55</v>
      </c>
      <c r="M118" s="71">
        <v>1</v>
      </c>
      <c r="N118" s="72" t="str">
        <f t="shared" si="6"/>
        <v/>
      </c>
      <c r="O118" s="78" t="str">
        <f t="shared" si="7"/>
        <v/>
      </c>
    </row>
    <row r="119" spans="1:15" ht="27" customHeight="1" x14ac:dyDescent="0.3">
      <c r="A119" s="9">
        <v>4108</v>
      </c>
      <c r="B119" s="10" t="s">
        <v>66</v>
      </c>
      <c r="C119" s="11">
        <v>5.2</v>
      </c>
      <c r="D119" s="12">
        <v>40</v>
      </c>
      <c r="E119" s="13">
        <v>0.65</v>
      </c>
      <c r="F119" s="47"/>
      <c r="G119" s="75"/>
      <c r="H119" s="64" t="s">
        <v>73</v>
      </c>
      <c r="I119" s="65" t="s">
        <v>74</v>
      </c>
      <c r="J119" s="24" t="str">
        <f t="shared" si="4"/>
        <v/>
      </c>
      <c r="K119" s="20">
        <f t="shared" si="5"/>
        <v>0</v>
      </c>
      <c r="L119" s="71">
        <v>55</v>
      </c>
      <c r="M119" s="71">
        <v>1</v>
      </c>
      <c r="N119" s="72" t="str">
        <f t="shared" si="6"/>
        <v/>
      </c>
      <c r="O119" s="78" t="str">
        <f t="shared" si="7"/>
        <v/>
      </c>
    </row>
    <row r="120" spans="1:15" ht="27" customHeight="1" x14ac:dyDescent="0.3">
      <c r="A120" s="9">
        <v>4109</v>
      </c>
      <c r="B120" s="10" t="s">
        <v>66</v>
      </c>
      <c r="C120" s="11">
        <v>4.0999999999999996</v>
      </c>
      <c r="D120" s="12">
        <v>36</v>
      </c>
      <c r="E120" s="13">
        <v>0.42</v>
      </c>
      <c r="F120" s="47"/>
      <c r="G120" s="75"/>
      <c r="H120" s="64" t="s">
        <v>73</v>
      </c>
      <c r="I120" s="65" t="s">
        <v>74</v>
      </c>
      <c r="J120" s="24" t="str">
        <f t="shared" si="4"/>
        <v/>
      </c>
      <c r="K120" s="20">
        <f t="shared" si="5"/>
        <v>0</v>
      </c>
      <c r="L120" s="71">
        <v>55</v>
      </c>
      <c r="M120" s="71">
        <v>1</v>
      </c>
      <c r="N120" s="72" t="str">
        <f t="shared" si="6"/>
        <v/>
      </c>
      <c r="O120" s="78" t="str">
        <f t="shared" si="7"/>
        <v/>
      </c>
    </row>
    <row r="121" spans="1:15" ht="27" customHeight="1" x14ac:dyDescent="0.3">
      <c r="A121" s="9">
        <v>4110</v>
      </c>
      <c r="B121" s="10" t="s">
        <v>66</v>
      </c>
      <c r="C121" s="11">
        <v>6.1</v>
      </c>
      <c r="D121" s="12">
        <v>44</v>
      </c>
      <c r="E121" s="13">
        <v>0.93</v>
      </c>
      <c r="F121" s="47"/>
      <c r="G121" s="75"/>
      <c r="H121" s="64" t="s">
        <v>73</v>
      </c>
      <c r="I121" s="65" t="s">
        <v>74</v>
      </c>
      <c r="J121" s="24" t="str">
        <f t="shared" si="4"/>
        <v/>
      </c>
      <c r="K121" s="20">
        <f t="shared" si="5"/>
        <v>0</v>
      </c>
      <c r="L121" s="71">
        <v>55</v>
      </c>
      <c r="M121" s="71">
        <v>1</v>
      </c>
      <c r="N121" s="72" t="str">
        <f t="shared" si="6"/>
        <v/>
      </c>
      <c r="O121" s="78" t="str">
        <f t="shared" si="7"/>
        <v/>
      </c>
    </row>
    <row r="122" spans="1:15" ht="27" customHeight="1" x14ac:dyDescent="0.3">
      <c r="A122" s="9">
        <v>4111</v>
      </c>
      <c r="B122" s="10" t="s">
        <v>66</v>
      </c>
      <c r="C122" s="11">
        <v>5.3</v>
      </c>
      <c r="D122" s="12">
        <v>48</v>
      </c>
      <c r="E122" s="13">
        <v>0.96</v>
      </c>
      <c r="F122" s="47"/>
      <c r="G122" s="75"/>
      <c r="H122" s="64" t="s">
        <v>73</v>
      </c>
      <c r="I122" s="65" t="s">
        <v>74</v>
      </c>
      <c r="J122" s="24" t="str">
        <f t="shared" si="4"/>
        <v/>
      </c>
      <c r="K122" s="20">
        <f t="shared" si="5"/>
        <v>0</v>
      </c>
      <c r="L122" s="71">
        <v>55</v>
      </c>
      <c r="M122" s="71">
        <v>1</v>
      </c>
      <c r="N122" s="72" t="str">
        <f t="shared" si="6"/>
        <v/>
      </c>
      <c r="O122" s="78" t="str">
        <f t="shared" si="7"/>
        <v/>
      </c>
    </row>
    <row r="123" spans="1:15" ht="27" customHeight="1" x14ac:dyDescent="0.3">
      <c r="A123" s="9">
        <v>4112</v>
      </c>
      <c r="B123" s="10" t="s">
        <v>66</v>
      </c>
      <c r="C123" s="11">
        <v>9.1999999999999993</v>
      </c>
      <c r="D123" s="12">
        <v>44</v>
      </c>
      <c r="E123" s="13">
        <v>1.4</v>
      </c>
      <c r="F123" s="47"/>
      <c r="G123" s="75"/>
      <c r="H123" s="64" t="s">
        <v>73</v>
      </c>
      <c r="I123" s="65" t="s">
        <v>74</v>
      </c>
      <c r="J123" s="24" t="str">
        <f t="shared" si="4"/>
        <v/>
      </c>
      <c r="K123" s="20">
        <f t="shared" si="5"/>
        <v>0</v>
      </c>
      <c r="L123" s="71">
        <v>55</v>
      </c>
      <c r="M123" s="71">
        <v>1</v>
      </c>
      <c r="N123" s="72" t="str">
        <f t="shared" si="6"/>
        <v/>
      </c>
      <c r="O123" s="78" t="str">
        <f t="shared" si="7"/>
        <v/>
      </c>
    </row>
    <row r="124" spans="1:15" ht="27" customHeight="1" x14ac:dyDescent="0.3">
      <c r="A124" s="9">
        <v>4113</v>
      </c>
      <c r="B124" s="10" t="s">
        <v>66</v>
      </c>
      <c r="C124" s="11">
        <v>10.1</v>
      </c>
      <c r="D124" s="12">
        <v>52</v>
      </c>
      <c r="E124" s="13">
        <v>2.15</v>
      </c>
      <c r="F124" s="47"/>
      <c r="G124" s="75"/>
      <c r="H124" s="64" t="s">
        <v>73</v>
      </c>
      <c r="I124" s="65" t="s">
        <v>74</v>
      </c>
      <c r="J124" s="24" t="str">
        <f t="shared" si="4"/>
        <v/>
      </c>
      <c r="K124" s="20">
        <f t="shared" si="5"/>
        <v>0</v>
      </c>
      <c r="L124" s="71">
        <v>55</v>
      </c>
      <c r="M124" s="71">
        <v>1</v>
      </c>
      <c r="N124" s="72" t="str">
        <f t="shared" si="6"/>
        <v/>
      </c>
      <c r="O124" s="78" t="str">
        <f t="shared" si="7"/>
        <v/>
      </c>
    </row>
    <row r="125" spans="1:15" ht="27" customHeight="1" x14ac:dyDescent="0.3">
      <c r="A125" s="9">
        <v>4114</v>
      </c>
      <c r="B125" s="10" t="s">
        <v>59</v>
      </c>
      <c r="C125" s="11">
        <v>10.5</v>
      </c>
      <c r="D125" s="12">
        <v>44</v>
      </c>
      <c r="E125" s="13">
        <v>1.6</v>
      </c>
      <c r="F125" s="47"/>
      <c r="G125" s="75"/>
      <c r="H125" s="64" t="s">
        <v>73</v>
      </c>
      <c r="I125" s="65" t="s">
        <v>74</v>
      </c>
      <c r="J125" s="24" t="str">
        <f t="shared" si="4"/>
        <v/>
      </c>
      <c r="K125" s="20">
        <f t="shared" si="5"/>
        <v>0</v>
      </c>
      <c r="L125" s="71">
        <v>55</v>
      </c>
      <c r="M125" s="71">
        <v>1</v>
      </c>
      <c r="N125" s="72" t="str">
        <f t="shared" si="6"/>
        <v/>
      </c>
      <c r="O125" s="78" t="str">
        <f t="shared" si="7"/>
        <v/>
      </c>
    </row>
    <row r="126" spans="1:15" ht="27" customHeight="1" x14ac:dyDescent="0.3">
      <c r="A126" s="9">
        <v>4115</v>
      </c>
      <c r="B126" s="10" t="s">
        <v>59</v>
      </c>
      <c r="C126" s="11">
        <v>3.1</v>
      </c>
      <c r="D126" s="12">
        <v>36</v>
      </c>
      <c r="E126" s="13">
        <v>0.32</v>
      </c>
      <c r="F126" s="47"/>
      <c r="G126" s="75"/>
      <c r="H126" s="64" t="s">
        <v>73</v>
      </c>
      <c r="I126" s="65" t="s">
        <v>74</v>
      </c>
      <c r="J126" s="24" t="str">
        <f t="shared" si="4"/>
        <v/>
      </c>
      <c r="K126" s="20">
        <f t="shared" si="5"/>
        <v>0</v>
      </c>
      <c r="L126" s="71">
        <v>55</v>
      </c>
      <c r="M126" s="71">
        <v>1</v>
      </c>
      <c r="N126" s="72" t="str">
        <f t="shared" si="6"/>
        <v/>
      </c>
      <c r="O126" s="78" t="str">
        <f t="shared" si="7"/>
        <v/>
      </c>
    </row>
    <row r="127" spans="1:15" ht="27" customHeight="1" x14ac:dyDescent="0.3">
      <c r="A127" s="9">
        <v>4116</v>
      </c>
      <c r="B127" s="10" t="s">
        <v>59</v>
      </c>
      <c r="C127" s="11">
        <v>7.4</v>
      </c>
      <c r="D127" s="12">
        <v>47</v>
      </c>
      <c r="E127" s="13">
        <v>1.28</v>
      </c>
      <c r="F127" s="47"/>
      <c r="G127" s="75"/>
      <c r="H127" s="64" t="s">
        <v>73</v>
      </c>
      <c r="I127" s="65" t="s">
        <v>74</v>
      </c>
      <c r="J127" s="24" t="str">
        <f t="shared" si="4"/>
        <v/>
      </c>
      <c r="K127" s="20">
        <f t="shared" si="5"/>
        <v>0</v>
      </c>
      <c r="L127" s="71">
        <v>55</v>
      </c>
      <c r="M127" s="71">
        <v>1</v>
      </c>
      <c r="N127" s="72" t="str">
        <f t="shared" si="6"/>
        <v/>
      </c>
      <c r="O127" s="78" t="str">
        <f t="shared" si="7"/>
        <v/>
      </c>
    </row>
    <row r="128" spans="1:15" ht="27" customHeight="1" x14ac:dyDescent="0.3">
      <c r="A128" s="9">
        <v>4117</v>
      </c>
      <c r="B128" s="10" t="s">
        <v>67</v>
      </c>
      <c r="C128" s="11">
        <v>4.0999999999999996</v>
      </c>
      <c r="D128" s="12">
        <v>32</v>
      </c>
      <c r="E128" s="13">
        <v>0.33</v>
      </c>
      <c r="F128" s="47"/>
      <c r="G128" s="75"/>
      <c r="H128" s="64" t="s">
        <v>73</v>
      </c>
      <c r="I128" s="65" t="s">
        <v>74</v>
      </c>
      <c r="J128" s="24" t="str">
        <f t="shared" si="4"/>
        <v/>
      </c>
      <c r="K128" s="20">
        <f t="shared" si="5"/>
        <v>0</v>
      </c>
      <c r="L128" s="71">
        <v>55</v>
      </c>
      <c r="M128" s="71">
        <v>1</v>
      </c>
      <c r="N128" s="72" t="str">
        <f t="shared" si="6"/>
        <v/>
      </c>
      <c r="O128" s="78" t="str">
        <f t="shared" si="7"/>
        <v/>
      </c>
    </row>
    <row r="129" spans="1:15" ht="27" customHeight="1" x14ac:dyDescent="0.3">
      <c r="A129" s="9">
        <v>4118</v>
      </c>
      <c r="B129" s="10" t="s">
        <v>67</v>
      </c>
      <c r="C129" s="11">
        <v>7.5</v>
      </c>
      <c r="D129" s="12">
        <v>36</v>
      </c>
      <c r="E129" s="13">
        <v>0.76</v>
      </c>
      <c r="F129" s="47"/>
      <c r="G129" s="75"/>
      <c r="H129" s="64" t="s">
        <v>73</v>
      </c>
      <c r="I129" s="65" t="s">
        <v>74</v>
      </c>
      <c r="J129" s="24" t="str">
        <f t="shared" si="4"/>
        <v/>
      </c>
      <c r="K129" s="20">
        <f t="shared" si="5"/>
        <v>0</v>
      </c>
      <c r="L129" s="71">
        <v>55</v>
      </c>
      <c r="M129" s="71">
        <v>1</v>
      </c>
      <c r="N129" s="72" t="str">
        <f t="shared" si="6"/>
        <v/>
      </c>
      <c r="O129" s="78" t="str">
        <f t="shared" si="7"/>
        <v/>
      </c>
    </row>
    <row r="130" spans="1:15" ht="27" customHeight="1" x14ac:dyDescent="0.3">
      <c r="A130" s="9">
        <v>4119</v>
      </c>
      <c r="B130" s="10" t="s">
        <v>67</v>
      </c>
      <c r="C130" s="11">
        <v>6.2</v>
      </c>
      <c r="D130" s="12">
        <v>40</v>
      </c>
      <c r="E130" s="13">
        <v>0.78</v>
      </c>
      <c r="F130" s="47"/>
      <c r="G130" s="75"/>
      <c r="H130" s="64" t="s">
        <v>73</v>
      </c>
      <c r="I130" s="65" t="s">
        <v>74</v>
      </c>
      <c r="J130" s="24" t="str">
        <f t="shared" si="4"/>
        <v/>
      </c>
      <c r="K130" s="20">
        <f t="shared" si="5"/>
        <v>0</v>
      </c>
      <c r="L130" s="71">
        <v>55</v>
      </c>
      <c r="M130" s="71">
        <v>1</v>
      </c>
      <c r="N130" s="72" t="str">
        <f t="shared" si="6"/>
        <v/>
      </c>
      <c r="O130" s="78" t="str">
        <f t="shared" si="7"/>
        <v/>
      </c>
    </row>
    <row r="131" spans="1:15" ht="27" customHeight="1" x14ac:dyDescent="0.3">
      <c r="A131" s="9">
        <v>4120</v>
      </c>
      <c r="B131" s="10" t="s">
        <v>67</v>
      </c>
      <c r="C131" s="11">
        <v>4.9000000000000004</v>
      </c>
      <c r="D131" s="12">
        <v>30</v>
      </c>
      <c r="E131" s="13">
        <v>0.35</v>
      </c>
      <c r="F131" s="47"/>
      <c r="G131" s="75"/>
      <c r="H131" s="64" t="s">
        <v>73</v>
      </c>
      <c r="I131" s="65" t="s">
        <v>74</v>
      </c>
      <c r="J131" s="24" t="str">
        <f t="shared" si="4"/>
        <v/>
      </c>
      <c r="K131" s="20">
        <f t="shared" si="5"/>
        <v>0</v>
      </c>
      <c r="L131" s="71">
        <v>55</v>
      </c>
      <c r="M131" s="71">
        <v>1</v>
      </c>
      <c r="N131" s="72" t="str">
        <f t="shared" si="6"/>
        <v/>
      </c>
      <c r="O131" s="78" t="str">
        <f t="shared" si="7"/>
        <v/>
      </c>
    </row>
    <row r="132" spans="1:15" ht="27" customHeight="1" x14ac:dyDescent="0.3">
      <c r="A132" s="9">
        <v>4121</v>
      </c>
      <c r="B132" s="10" t="s">
        <v>67</v>
      </c>
      <c r="C132" s="11">
        <v>7.5</v>
      </c>
      <c r="D132" s="12">
        <v>27</v>
      </c>
      <c r="E132" s="13">
        <v>0.43</v>
      </c>
      <c r="F132" s="47"/>
      <c r="G132" s="75"/>
      <c r="H132" s="64" t="s">
        <v>73</v>
      </c>
      <c r="I132" s="65" t="s">
        <v>74</v>
      </c>
      <c r="J132" s="24" t="str">
        <f t="shared" si="4"/>
        <v/>
      </c>
      <c r="K132" s="20">
        <f t="shared" si="5"/>
        <v>0</v>
      </c>
      <c r="L132" s="71">
        <v>55</v>
      </c>
      <c r="M132" s="71">
        <v>1</v>
      </c>
      <c r="N132" s="72" t="str">
        <f t="shared" si="6"/>
        <v/>
      </c>
      <c r="O132" s="78" t="str">
        <f t="shared" si="7"/>
        <v/>
      </c>
    </row>
    <row r="133" spans="1:15" ht="27" customHeight="1" x14ac:dyDescent="0.3">
      <c r="A133" s="9">
        <v>4122</v>
      </c>
      <c r="B133" s="10" t="s">
        <v>68</v>
      </c>
      <c r="C133" s="11">
        <v>4.2</v>
      </c>
      <c r="D133" s="12">
        <v>50</v>
      </c>
      <c r="E133" s="13">
        <v>0.83</v>
      </c>
      <c r="F133" s="47"/>
      <c r="G133" s="75"/>
      <c r="H133" s="64" t="s">
        <v>73</v>
      </c>
      <c r="I133" s="65" t="s">
        <v>74</v>
      </c>
      <c r="J133" s="24" t="str">
        <f t="shared" si="4"/>
        <v/>
      </c>
      <c r="K133" s="20">
        <f t="shared" si="5"/>
        <v>0</v>
      </c>
      <c r="L133" s="71">
        <v>55</v>
      </c>
      <c r="M133" s="71">
        <v>1</v>
      </c>
      <c r="N133" s="72" t="str">
        <f t="shared" si="6"/>
        <v/>
      </c>
      <c r="O133" s="78" t="str">
        <f t="shared" si="7"/>
        <v/>
      </c>
    </row>
    <row r="134" spans="1:15" ht="27" customHeight="1" x14ac:dyDescent="0.3">
      <c r="A134" s="9">
        <v>4123</v>
      </c>
      <c r="B134" s="10" t="s">
        <v>68</v>
      </c>
      <c r="C134" s="11">
        <v>4.4000000000000004</v>
      </c>
      <c r="D134" s="12">
        <v>44</v>
      </c>
      <c r="E134" s="13">
        <v>0.67</v>
      </c>
      <c r="F134" s="47"/>
      <c r="G134" s="75"/>
      <c r="H134" s="64" t="s">
        <v>73</v>
      </c>
      <c r="I134" s="65" t="s">
        <v>74</v>
      </c>
      <c r="J134" s="24" t="str">
        <f t="shared" si="4"/>
        <v/>
      </c>
      <c r="K134" s="20">
        <f t="shared" si="5"/>
        <v>0</v>
      </c>
      <c r="L134" s="71">
        <v>55</v>
      </c>
      <c r="M134" s="71">
        <v>1</v>
      </c>
      <c r="N134" s="72" t="str">
        <f t="shared" si="6"/>
        <v/>
      </c>
      <c r="O134" s="78" t="str">
        <f t="shared" si="7"/>
        <v/>
      </c>
    </row>
    <row r="135" spans="1:15" ht="27" customHeight="1" x14ac:dyDescent="0.3">
      <c r="A135" s="9">
        <v>4124</v>
      </c>
      <c r="B135" s="10" t="s">
        <v>68</v>
      </c>
      <c r="C135" s="11">
        <v>3</v>
      </c>
      <c r="D135" s="12">
        <v>40</v>
      </c>
      <c r="E135" s="13">
        <v>0.38</v>
      </c>
      <c r="F135" s="47"/>
      <c r="G135" s="75"/>
      <c r="H135" s="64" t="s">
        <v>73</v>
      </c>
      <c r="I135" s="65" t="s">
        <v>74</v>
      </c>
      <c r="J135" s="24" t="str">
        <f t="shared" si="4"/>
        <v/>
      </c>
      <c r="K135" s="20">
        <f t="shared" si="5"/>
        <v>0</v>
      </c>
      <c r="L135" s="71">
        <v>55</v>
      </c>
      <c r="M135" s="71">
        <v>1</v>
      </c>
      <c r="N135" s="72" t="str">
        <f t="shared" si="6"/>
        <v/>
      </c>
      <c r="O135" s="78" t="str">
        <f t="shared" si="7"/>
        <v/>
      </c>
    </row>
    <row r="136" spans="1:15" ht="27" customHeight="1" x14ac:dyDescent="0.3">
      <c r="A136" s="9">
        <v>4125</v>
      </c>
      <c r="B136" s="10" t="s">
        <v>68</v>
      </c>
      <c r="C136" s="11">
        <v>4.2</v>
      </c>
      <c r="D136" s="12">
        <v>38</v>
      </c>
      <c r="E136" s="13">
        <v>0.48</v>
      </c>
      <c r="F136" s="47"/>
      <c r="G136" s="75"/>
      <c r="H136" s="64" t="s">
        <v>73</v>
      </c>
      <c r="I136" s="65" t="s">
        <v>74</v>
      </c>
      <c r="J136" s="24" t="str">
        <f t="shared" si="4"/>
        <v/>
      </c>
      <c r="K136" s="20">
        <f t="shared" si="5"/>
        <v>0</v>
      </c>
      <c r="L136" s="71">
        <v>55</v>
      </c>
      <c r="M136" s="71">
        <v>1</v>
      </c>
      <c r="N136" s="72" t="str">
        <f t="shared" si="6"/>
        <v/>
      </c>
      <c r="O136" s="78" t="str">
        <f t="shared" si="7"/>
        <v/>
      </c>
    </row>
    <row r="137" spans="1:15" ht="27" customHeight="1" x14ac:dyDescent="0.3">
      <c r="A137" s="9">
        <v>4126</v>
      </c>
      <c r="B137" s="10" t="s">
        <v>68</v>
      </c>
      <c r="C137" s="11">
        <v>6.2</v>
      </c>
      <c r="D137" s="12">
        <v>42</v>
      </c>
      <c r="E137" s="13">
        <v>0.86</v>
      </c>
      <c r="F137" s="47"/>
      <c r="G137" s="75"/>
      <c r="H137" s="64" t="s">
        <v>73</v>
      </c>
      <c r="I137" s="65" t="s">
        <v>74</v>
      </c>
      <c r="J137" s="24" t="str">
        <f t="shared" si="4"/>
        <v/>
      </c>
      <c r="K137" s="20">
        <f t="shared" si="5"/>
        <v>0</v>
      </c>
      <c r="L137" s="71">
        <v>55</v>
      </c>
      <c r="M137" s="71">
        <v>1</v>
      </c>
      <c r="N137" s="72" t="str">
        <f t="shared" si="6"/>
        <v/>
      </c>
      <c r="O137" s="78" t="str">
        <f t="shared" si="7"/>
        <v/>
      </c>
    </row>
    <row r="138" spans="1:15" ht="27" customHeight="1" x14ac:dyDescent="0.3">
      <c r="A138" s="9">
        <v>4127</v>
      </c>
      <c r="B138" s="10" t="s">
        <v>68</v>
      </c>
      <c r="C138" s="11">
        <v>4</v>
      </c>
      <c r="D138" s="12">
        <v>38</v>
      </c>
      <c r="E138" s="13">
        <v>0.45</v>
      </c>
      <c r="F138" s="47"/>
      <c r="G138" s="75"/>
      <c r="H138" s="64" t="s">
        <v>73</v>
      </c>
      <c r="I138" s="65" t="s">
        <v>74</v>
      </c>
      <c r="J138" s="24" t="str">
        <f t="shared" si="4"/>
        <v/>
      </c>
      <c r="K138" s="20">
        <f t="shared" si="5"/>
        <v>0</v>
      </c>
      <c r="L138" s="71">
        <v>55</v>
      </c>
      <c r="M138" s="71">
        <v>1</v>
      </c>
      <c r="N138" s="72" t="str">
        <f t="shared" si="6"/>
        <v/>
      </c>
      <c r="O138" s="78" t="str">
        <f t="shared" si="7"/>
        <v/>
      </c>
    </row>
    <row r="139" spans="1:15" ht="27" customHeight="1" x14ac:dyDescent="0.3">
      <c r="A139" s="9">
        <v>4128</v>
      </c>
      <c r="B139" s="10" t="s">
        <v>68</v>
      </c>
      <c r="C139" s="11">
        <v>5.6</v>
      </c>
      <c r="D139" s="12">
        <v>45</v>
      </c>
      <c r="E139" s="13">
        <v>0.89</v>
      </c>
      <c r="F139" s="47"/>
      <c r="G139" s="75"/>
      <c r="H139" s="64" t="s">
        <v>73</v>
      </c>
      <c r="I139" s="65" t="s">
        <v>74</v>
      </c>
      <c r="J139" s="24" t="str">
        <f t="shared" si="4"/>
        <v/>
      </c>
      <c r="K139" s="20">
        <f t="shared" si="5"/>
        <v>0</v>
      </c>
      <c r="L139" s="71">
        <v>55</v>
      </c>
      <c r="M139" s="71">
        <v>1</v>
      </c>
      <c r="N139" s="72" t="str">
        <f t="shared" si="6"/>
        <v/>
      </c>
      <c r="O139" s="78" t="str">
        <f t="shared" si="7"/>
        <v/>
      </c>
    </row>
    <row r="140" spans="1:15" ht="27" customHeight="1" x14ac:dyDescent="0.3">
      <c r="A140" s="9">
        <v>4129</v>
      </c>
      <c r="B140" s="10" t="s">
        <v>68</v>
      </c>
      <c r="C140" s="11">
        <v>5.4</v>
      </c>
      <c r="D140" s="12">
        <v>49</v>
      </c>
      <c r="E140" s="13">
        <v>1.02</v>
      </c>
      <c r="F140" s="47"/>
      <c r="G140" s="75"/>
      <c r="H140" s="64" t="s">
        <v>73</v>
      </c>
      <c r="I140" s="65" t="s">
        <v>74</v>
      </c>
      <c r="J140" s="24" t="str">
        <f t="shared" si="4"/>
        <v/>
      </c>
      <c r="K140" s="20">
        <f t="shared" si="5"/>
        <v>0</v>
      </c>
      <c r="L140" s="71">
        <v>55</v>
      </c>
      <c r="M140" s="71">
        <v>1</v>
      </c>
      <c r="N140" s="72" t="str">
        <f t="shared" si="6"/>
        <v/>
      </c>
      <c r="O140" s="78" t="str">
        <f t="shared" si="7"/>
        <v/>
      </c>
    </row>
    <row r="141" spans="1:15" ht="27" customHeight="1" x14ac:dyDescent="0.3">
      <c r="A141" s="9">
        <v>4130</v>
      </c>
      <c r="B141" s="10" t="s">
        <v>68</v>
      </c>
      <c r="C141" s="11">
        <v>8.6999999999999993</v>
      </c>
      <c r="D141" s="12">
        <v>42</v>
      </c>
      <c r="E141" s="13">
        <v>1.21</v>
      </c>
      <c r="F141" s="47"/>
      <c r="G141" s="75"/>
      <c r="H141" s="64" t="s">
        <v>73</v>
      </c>
      <c r="I141" s="65" t="s">
        <v>74</v>
      </c>
      <c r="J141" s="24" t="str">
        <f t="shared" ref="J141:J204" si="8">IF(LEN(F141)=0,"",IF(AND(LEN(F141)&gt;0,LEN($H$5)=0),LEFT($C$6,10),IF(LEN(F141)&gt;0,$H$5,"")))</f>
        <v/>
      </c>
      <c r="K141" s="20">
        <f t="shared" ref="K141:K204" si="9">IF(AND(ISNUMBER(F141)=FALSE,LEN(A141)&gt;0),0,IF(OR(LEN(F141)=0,F141="Gebot in € je fm",ISNUMBER(F141)=FALSE),"",E141*ROUND(F141,0)))</f>
        <v>0</v>
      </c>
      <c r="L141" s="71">
        <v>55</v>
      </c>
      <c r="M141" s="71">
        <v>1</v>
      </c>
      <c r="N141" s="72" t="str">
        <f t="shared" ref="N141:N204" si="10">IF(AND(LEN(F141)&gt;0,(LEN(G141)&gt;1)),1,"")</f>
        <v/>
      </c>
      <c r="O141" s="78" t="str">
        <f t="shared" ref="O141:O204" si="11">IF(AND(LEN(B141)&gt;0,LEN(F141)&gt;0),$M$3,"")</f>
        <v/>
      </c>
    </row>
    <row r="142" spans="1:15" ht="27" customHeight="1" x14ac:dyDescent="0.3">
      <c r="A142" s="9">
        <v>4131</v>
      </c>
      <c r="B142" s="10" t="s">
        <v>68</v>
      </c>
      <c r="C142" s="11">
        <v>5.2</v>
      </c>
      <c r="D142" s="12">
        <v>39</v>
      </c>
      <c r="E142" s="13">
        <v>0.62</v>
      </c>
      <c r="F142" s="47"/>
      <c r="G142" s="75"/>
      <c r="H142" s="64" t="s">
        <v>73</v>
      </c>
      <c r="I142" s="65" t="s">
        <v>74</v>
      </c>
      <c r="J142" s="24" t="str">
        <f t="shared" si="8"/>
        <v/>
      </c>
      <c r="K142" s="20">
        <f t="shared" si="9"/>
        <v>0</v>
      </c>
      <c r="L142" s="71">
        <v>55</v>
      </c>
      <c r="M142" s="71">
        <v>1</v>
      </c>
      <c r="N142" s="72" t="str">
        <f t="shared" si="10"/>
        <v/>
      </c>
      <c r="O142" s="78" t="str">
        <f t="shared" si="11"/>
        <v/>
      </c>
    </row>
    <row r="143" spans="1:15" ht="27" customHeight="1" x14ac:dyDescent="0.3">
      <c r="A143" s="9">
        <v>4132</v>
      </c>
      <c r="B143" s="10" t="s">
        <v>68</v>
      </c>
      <c r="C143" s="11">
        <v>5.0999999999999996</v>
      </c>
      <c r="D143" s="12">
        <v>43</v>
      </c>
      <c r="E143" s="13">
        <v>0.74</v>
      </c>
      <c r="F143" s="47"/>
      <c r="G143" s="75"/>
      <c r="H143" s="64" t="s">
        <v>73</v>
      </c>
      <c r="I143" s="65" t="s">
        <v>74</v>
      </c>
      <c r="J143" s="24" t="str">
        <f t="shared" si="8"/>
        <v/>
      </c>
      <c r="K143" s="20">
        <f t="shared" si="9"/>
        <v>0</v>
      </c>
      <c r="L143" s="71">
        <v>55</v>
      </c>
      <c r="M143" s="71">
        <v>1</v>
      </c>
      <c r="N143" s="72" t="str">
        <f t="shared" si="10"/>
        <v/>
      </c>
      <c r="O143" s="78" t="str">
        <f t="shared" si="11"/>
        <v/>
      </c>
    </row>
    <row r="144" spans="1:15" ht="27" customHeight="1" x14ac:dyDescent="0.3">
      <c r="A144" s="9">
        <v>4133</v>
      </c>
      <c r="B144" s="10" t="s">
        <v>68</v>
      </c>
      <c r="C144" s="11">
        <v>3.7</v>
      </c>
      <c r="D144" s="12">
        <v>42</v>
      </c>
      <c r="E144" s="13">
        <v>0.51</v>
      </c>
      <c r="F144" s="47"/>
      <c r="G144" s="75"/>
      <c r="H144" s="64" t="s">
        <v>75</v>
      </c>
      <c r="I144" s="65" t="s">
        <v>74</v>
      </c>
      <c r="J144" s="24" t="str">
        <f t="shared" si="8"/>
        <v/>
      </c>
      <c r="K144" s="20">
        <f t="shared" si="9"/>
        <v>0</v>
      </c>
      <c r="L144" s="71">
        <v>55</v>
      </c>
      <c r="M144" s="71">
        <v>1</v>
      </c>
      <c r="N144" s="72" t="str">
        <f t="shared" si="10"/>
        <v/>
      </c>
      <c r="O144" s="78" t="str">
        <f t="shared" si="11"/>
        <v/>
      </c>
    </row>
    <row r="145" spans="1:15" ht="27" customHeight="1" x14ac:dyDescent="0.3">
      <c r="A145" s="9">
        <v>4134</v>
      </c>
      <c r="B145" s="10" t="s">
        <v>68</v>
      </c>
      <c r="C145" s="11">
        <v>8.3000000000000007</v>
      </c>
      <c r="D145" s="12">
        <v>46</v>
      </c>
      <c r="E145" s="13">
        <v>1.38</v>
      </c>
      <c r="F145" s="47"/>
      <c r="G145" s="75"/>
      <c r="H145" s="64" t="s">
        <v>75</v>
      </c>
      <c r="I145" s="65" t="s">
        <v>74</v>
      </c>
      <c r="J145" s="24" t="str">
        <f t="shared" si="8"/>
        <v/>
      </c>
      <c r="K145" s="20">
        <f t="shared" si="9"/>
        <v>0</v>
      </c>
      <c r="L145" s="71">
        <v>55</v>
      </c>
      <c r="M145" s="71">
        <v>1</v>
      </c>
      <c r="N145" s="72" t="str">
        <f t="shared" si="10"/>
        <v/>
      </c>
      <c r="O145" s="78" t="str">
        <f t="shared" si="11"/>
        <v/>
      </c>
    </row>
    <row r="146" spans="1:15" ht="27" customHeight="1" x14ac:dyDescent="0.3">
      <c r="A146" s="9">
        <v>4135</v>
      </c>
      <c r="B146" s="10" t="s">
        <v>66</v>
      </c>
      <c r="C146" s="11">
        <v>6.8</v>
      </c>
      <c r="D146" s="12">
        <v>49</v>
      </c>
      <c r="E146" s="13">
        <v>1.28</v>
      </c>
      <c r="F146" s="47"/>
      <c r="G146" s="75"/>
      <c r="H146" s="64" t="s">
        <v>75</v>
      </c>
      <c r="I146" s="65" t="s">
        <v>74</v>
      </c>
      <c r="J146" s="24" t="str">
        <f t="shared" si="8"/>
        <v/>
      </c>
      <c r="K146" s="20">
        <f t="shared" si="9"/>
        <v>0</v>
      </c>
      <c r="L146" s="71">
        <v>55</v>
      </c>
      <c r="M146" s="71">
        <v>1</v>
      </c>
      <c r="N146" s="72" t="str">
        <f t="shared" si="10"/>
        <v/>
      </c>
      <c r="O146" s="78" t="str">
        <f t="shared" si="11"/>
        <v/>
      </c>
    </row>
    <row r="147" spans="1:15" ht="27" customHeight="1" x14ac:dyDescent="0.3">
      <c r="A147" s="9">
        <v>4136</v>
      </c>
      <c r="B147" s="10" t="s">
        <v>66</v>
      </c>
      <c r="C147" s="11">
        <v>7.2</v>
      </c>
      <c r="D147" s="12">
        <v>51</v>
      </c>
      <c r="E147" s="13">
        <v>1.47</v>
      </c>
      <c r="F147" s="47"/>
      <c r="G147" s="75"/>
      <c r="H147" s="64" t="s">
        <v>75</v>
      </c>
      <c r="I147" s="65" t="s">
        <v>74</v>
      </c>
      <c r="J147" s="24" t="str">
        <f t="shared" si="8"/>
        <v/>
      </c>
      <c r="K147" s="20">
        <f t="shared" si="9"/>
        <v>0</v>
      </c>
      <c r="L147" s="71">
        <v>55</v>
      </c>
      <c r="M147" s="71">
        <v>1</v>
      </c>
      <c r="N147" s="72" t="str">
        <f t="shared" si="10"/>
        <v/>
      </c>
      <c r="O147" s="78" t="str">
        <f t="shared" si="11"/>
        <v/>
      </c>
    </row>
    <row r="148" spans="1:15" ht="27" customHeight="1" x14ac:dyDescent="0.3">
      <c r="A148" s="9">
        <v>4137</v>
      </c>
      <c r="B148" s="10" t="s">
        <v>66</v>
      </c>
      <c r="C148" s="11">
        <v>7.3</v>
      </c>
      <c r="D148" s="12">
        <v>55</v>
      </c>
      <c r="E148" s="13">
        <v>1.73</v>
      </c>
      <c r="F148" s="47"/>
      <c r="G148" s="75"/>
      <c r="H148" s="64" t="s">
        <v>75</v>
      </c>
      <c r="I148" s="65" t="s">
        <v>74</v>
      </c>
      <c r="J148" s="24" t="str">
        <f t="shared" si="8"/>
        <v/>
      </c>
      <c r="K148" s="20">
        <f t="shared" si="9"/>
        <v>0</v>
      </c>
      <c r="L148" s="71">
        <v>55</v>
      </c>
      <c r="M148" s="71">
        <v>1</v>
      </c>
      <c r="N148" s="72" t="str">
        <f t="shared" si="10"/>
        <v/>
      </c>
      <c r="O148" s="78" t="str">
        <f t="shared" si="11"/>
        <v/>
      </c>
    </row>
    <row r="149" spans="1:15" ht="27" customHeight="1" x14ac:dyDescent="0.3">
      <c r="A149" s="9">
        <v>4138</v>
      </c>
      <c r="B149" s="10" t="s">
        <v>66</v>
      </c>
      <c r="C149" s="11">
        <v>4.5999999999999996</v>
      </c>
      <c r="D149" s="12">
        <v>50</v>
      </c>
      <c r="E149" s="13">
        <v>0.9</v>
      </c>
      <c r="F149" s="47"/>
      <c r="G149" s="75"/>
      <c r="H149" s="64" t="s">
        <v>75</v>
      </c>
      <c r="I149" s="65" t="s">
        <v>74</v>
      </c>
      <c r="J149" s="24" t="str">
        <f t="shared" si="8"/>
        <v/>
      </c>
      <c r="K149" s="20">
        <f t="shared" si="9"/>
        <v>0</v>
      </c>
      <c r="L149" s="71">
        <v>55</v>
      </c>
      <c r="M149" s="71">
        <v>1</v>
      </c>
      <c r="N149" s="72" t="str">
        <f t="shared" si="10"/>
        <v/>
      </c>
      <c r="O149" s="78" t="str">
        <f t="shared" si="11"/>
        <v/>
      </c>
    </row>
    <row r="150" spans="1:15" ht="27" customHeight="1" x14ac:dyDescent="0.3">
      <c r="A150" s="9">
        <v>4139</v>
      </c>
      <c r="B150" s="10" t="s">
        <v>66</v>
      </c>
      <c r="C150" s="11">
        <v>9.1999999999999993</v>
      </c>
      <c r="D150" s="12">
        <v>59</v>
      </c>
      <c r="E150" s="13">
        <v>2.52</v>
      </c>
      <c r="F150" s="47"/>
      <c r="G150" s="75"/>
      <c r="H150" s="64" t="s">
        <v>75</v>
      </c>
      <c r="I150" s="65" t="s">
        <v>74</v>
      </c>
      <c r="J150" s="24" t="str">
        <f t="shared" si="8"/>
        <v/>
      </c>
      <c r="K150" s="20">
        <f t="shared" si="9"/>
        <v>0</v>
      </c>
      <c r="L150" s="71">
        <v>55</v>
      </c>
      <c r="M150" s="71">
        <v>1</v>
      </c>
      <c r="N150" s="72" t="str">
        <f t="shared" si="10"/>
        <v/>
      </c>
      <c r="O150" s="78" t="str">
        <f t="shared" si="11"/>
        <v/>
      </c>
    </row>
    <row r="151" spans="1:15" ht="27" customHeight="1" x14ac:dyDescent="0.3">
      <c r="A151" s="9">
        <v>4140</v>
      </c>
      <c r="B151" s="10" t="s">
        <v>66</v>
      </c>
      <c r="C151" s="11">
        <v>11.8</v>
      </c>
      <c r="D151" s="12">
        <v>49</v>
      </c>
      <c r="E151" s="13">
        <v>2.23</v>
      </c>
      <c r="F151" s="47"/>
      <c r="G151" s="75"/>
      <c r="H151" s="64" t="s">
        <v>75</v>
      </c>
      <c r="I151" s="65" t="s">
        <v>74</v>
      </c>
      <c r="J151" s="24" t="str">
        <f t="shared" si="8"/>
        <v/>
      </c>
      <c r="K151" s="20">
        <f t="shared" si="9"/>
        <v>0</v>
      </c>
      <c r="L151" s="71">
        <v>55</v>
      </c>
      <c r="M151" s="71">
        <v>1</v>
      </c>
      <c r="N151" s="72" t="str">
        <f t="shared" si="10"/>
        <v/>
      </c>
      <c r="O151" s="78" t="str">
        <f t="shared" si="11"/>
        <v/>
      </c>
    </row>
    <row r="152" spans="1:15" ht="27" customHeight="1" x14ac:dyDescent="0.3">
      <c r="A152" s="9">
        <v>4141</v>
      </c>
      <c r="B152" s="10" t="s">
        <v>66</v>
      </c>
      <c r="C152" s="11">
        <v>9.3000000000000007</v>
      </c>
      <c r="D152" s="12">
        <v>49</v>
      </c>
      <c r="E152" s="13">
        <v>1.75</v>
      </c>
      <c r="F152" s="47"/>
      <c r="G152" s="75"/>
      <c r="H152" s="64" t="s">
        <v>75</v>
      </c>
      <c r="I152" s="65" t="s">
        <v>74</v>
      </c>
      <c r="J152" s="24" t="str">
        <f t="shared" si="8"/>
        <v/>
      </c>
      <c r="K152" s="20">
        <f t="shared" si="9"/>
        <v>0</v>
      </c>
      <c r="L152" s="71">
        <v>55</v>
      </c>
      <c r="M152" s="71">
        <v>1</v>
      </c>
      <c r="N152" s="72" t="str">
        <f t="shared" si="10"/>
        <v/>
      </c>
      <c r="O152" s="78" t="str">
        <f t="shared" si="11"/>
        <v/>
      </c>
    </row>
    <row r="153" spans="1:15" ht="27" customHeight="1" x14ac:dyDescent="0.3">
      <c r="A153" s="9">
        <v>4142</v>
      </c>
      <c r="B153" s="10" t="s">
        <v>66</v>
      </c>
      <c r="C153" s="11">
        <v>9.3000000000000007</v>
      </c>
      <c r="D153" s="12">
        <v>46</v>
      </c>
      <c r="E153" s="13">
        <v>1.55</v>
      </c>
      <c r="F153" s="47"/>
      <c r="G153" s="75"/>
      <c r="H153" s="64" t="s">
        <v>75</v>
      </c>
      <c r="I153" s="65" t="s">
        <v>74</v>
      </c>
      <c r="J153" s="24" t="str">
        <f t="shared" si="8"/>
        <v/>
      </c>
      <c r="K153" s="20">
        <f t="shared" si="9"/>
        <v>0</v>
      </c>
      <c r="L153" s="71">
        <v>55</v>
      </c>
      <c r="M153" s="71">
        <v>1</v>
      </c>
      <c r="N153" s="72" t="str">
        <f t="shared" si="10"/>
        <v/>
      </c>
      <c r="O153" s="78" t="str">
        <f t="shared" si="11"/>
        <v/>
      </c>
    </row>
    <row r="154" spans="1:15" ht="27" customHeight="1" x14ac:dyDescent="0.3">
      <c r="A154" s="9">
        <v>4143</v>
      </c>
      <c r="B154" s="10" t="s">
        <v>66</v>
      </c>
      <c r="C154" s="11">
        <v>11.2</v>
      </c>
      <c r="D154" s="12">
        <v>48</v>
      </c>
      <c r="E154" s="13">
        <v>2.0299999999999998</v>
      </c>
      <c r="F154" s="47"/>
      <c r="G154" s="75"/>
      <c r="H154" s="64" t="s">
        <v>75</v>
      </c>
      <c r="I154" s="65" t="s">
        <v>74</v>
      </c>
      <c r="J154" s="24" t="str">
        <f t="shared" si="8"/>
        <v/>
      </c>
      <c r="K154" s="20">
        <f t="shared" si="9"/>
        <v>0</v>
      </c>
      <c r="L154" s="71">
        <v>55</v>
      </c>
      <c r="M154" s="71">
        <v>1</v>
      </c>
      <c r="N154" s="72" t="str">
        <f t="shared" si="10"/>
        <v/>
      </c>
      <c r="O154" s="78" t="str">
        <f t="shared" si="11"/>
        <v/>
      </c>
    </row>
    <row r="155" spans="1:15" ht="27" customHeight="1" x14ac:dyDescent="0.3">
      <c r="A155" s="9">
        <v>4144</v>
      </c>
      <c r="B155" s="10" t="s">
        <v>66</v>
      </c>
      <c r="C155" s="11">
        <v>6</v>
      </c>
      <c r="D155" s="12">
        <v>57</v>
      </c>
      <c r="E155" s="13">
        <v>1.53</v>
      </c>
      <c r="F155" s="47"/>
      <c r="G155" s="75"/>
      <c r="H155" s="64" t="s">
        <v>75</v>
      </c>
      <c r="I155" s="65" t="s">
        <v>74</v>
      </c>
      <c r="J155" s="24" t="str">
        <f t="shared" si="8"/>
        <v/>
      </c>
      <c r="K155" s="20">
        <f t="shared" si="9"/>
        <v>0</v>
      </c>
      <c r="L155" s="71">
        <v>55</v>
      </c>
      <c r="M155" s="71">
        <v>1</v>
      </c>
      <c r="N155" s="72" t="str">
        <f t="shared" si="10"/>
        <v/>
      </c>
      <c r="O155" s="78" t="str">
        <f t="shared" si="11"/>
        <v/>
      </c>
    </row>
    <row r="156" spans="1:15" ht="27" customHeight="1" x14ac:dyDescent="0.3">
      <c r="A156" s="9">
        <v>4145</v>
      </c>
      <c r="B156" s="10" t="s">
        <v>66</v>
      </c>
      <c r="C156" s="11">
        <v>5.3</v>
      </c>
      <c r="D156" s="12">
        <v>47</v>
      </c>
      <c r="E156" s="13">
        <v>0.92</v>
      </c>
      <c r="F156" s="47"/>
      <c r="G156" s="75"/>
      <c r="H156" s="64" t="s">
        <v>75</v>
      </c>
      <c r="I156" s="65" t="s">
        <v>74</v>
      </c>
      <c r="J156" s="24" t="str">
        <f t="shared" si="8"/>
        <v/>
      </c>
      <c r="K156" s="20">
        <f t="shared" si="9"/>
        <v>0</v>
      </c>
      <c r="L156" s="71">
        <v>55</v>
      </c>
      <c r="M156" s="71">
        <v>1</v>
      </c>
      <c r="N156" s="72" t="str">
        <f t="shared" si="10"/>
        <v/>
      </c>
      <c r="O156" s="78" t="str">
        <f t="shared" si="11"/>
        <v/>
      </c>
    </row>
    <row r="157" spans="1:15" ht="27" customHeight="1" x14ac:dyDescent="0.3">
      <c r="A157" s="9">
        <v>4146</v>
      </c>
      <c r="B157" s="10" t="s">
        <v>66</v>
      </c>
      <c r="C157" s="11">
        <v>12.2</v>
      </c>
      <c r="D157" s="12">
        <v>57</v>
      </c>
      <c r="E157" s="13">
        <v>3.11</v>
      </c>
      <c r="F157" s="47"/>
      <c r="G157" s="75"/>
      <c r="H157" s="64" t="s">
        <v>75</v>
      </c>
      <c r="I157" s="65" t="s">
        <v>74</v>
      </c>
      <c r="J157" s="24" t="str">
        <f t="shared" si="8"/>
        <v/>
      </c>
      <c r="K157" s="20">
        <f t="shared" si="9"/>
        <v>0</v>
      </c>
      <c r="L157" s="71">
        <v>55</v>
      </c>
      <c r="M157" s="71">
        <v>1</v>
      </c>
      <c r="N157" s="72" t="str">
        <f t="shared" si="10"/>
        <v/>
      </c>
      <c r="O157" s="78" t="str">
        <f t="shared" si="11"/>
        <v/>
      </c>
    </row>
    <row r="158" spans="1:15" ht="27" customHeight="1" x14ac:dyDescent="0.3">
      <c r="A158" s="9">
        <v>4147</v>
      </c>
      <c r="B158" s="10" t="s">
        <v>66</v>
      </c>
      <c r="C158" s="11">
        <v>11.3</v>
      </c>
      <c r="D158" s="12">
        <v>52</v>
      </c>
      <c r="E158" s="13">
        <v>2.4</v>
      </c>
      <c r="F158" s="47"/>
      <c r="G158" s="75"/>
      <c r="H158" s="64" t="s">
        <v>75</v>
      </c>
      <c r="I158" s="65" t="s">
        <v>74</v>
      </c>
      <c r="J158" s="24" t="str">
        <f t="shared" si="8"/>
        <v/>
      </c>
      <c r="K158" s="20">
        <f t="shared" si="9"/>
        <v>0</v>
      </c>
      <c r="L158" s="71">
        <v>55</v>
      </c>
      <c r="M158" s="71">
        <v>1</v>
      </c>
      <c r="N158" s="72" t="str">
        <f t="shared" si="10"/>
        <v/>
      </c>
      <c r="O158" s="78" t="str">
        <f t="shared" si="11"/>
        <v/>
      </c>
    </row>
    <row r="159" spans="1:15" ht="27" customHeight="1" x14ac:dyDescent="0.3">
      <c r="A159" s="9">
        <v>4148</v>
      </c>
      <c r="B159" s="10" t="s">
        <v>66</v>
      </c>
      <c r="C159" s="11">
        <v>11.2</v>
      </c>
      <c r="D159" s="12">
        <v>51</v>
      </c>
      <c r="E159" s="13">
        <v>2.29</v>
      </c>
      <c r="F159" s="47"/>
      <c r="G159" s="75"/>
      <c r="H159" s="64" t="s">
        <v>75</v>
      </c>
      <c r="I159" s="65" t="s">
        <v>74</v>
      </c>
      <c r="J159" s="24" t="str">
        <f t="shared" si="8"/>
        <v/>
      </c>
      <c r="K159" s="20">
        <f t="shared" si="9"/>
        <v>0</v>
      </c>
      <c r="L159" s="71">
        <v>55</v>
      </c>
      <c r="M159" s="71">
        <v>1</v>
      </c>
      <c r="N159" s="72" t="str">
        <f t="shared" si="10"/>
        <v/>
      </c>
      <c r="O159" s="78" t="str">
        <f t="shared" si="11"/>
        <v/>
      </c>
    </row>
    <row r="160" spans="1:15" ht="27" customHeight="1" x14ac:dyDescent="0.3">
      <c r="A160" s="9">
        <v>4149</v>
      </c>
      <c r="B160" s="10" t="s">
        <v>66</v>
      </c>
      <c r="C160" s="11">
        <v>8</v>
      </c>
      <c r="D160" s="12">
        <v>51</v>
      </c>
      <c r="E160" s="13">
        <v>1.63</v>
      </c>
      <c r="F160" s="47"/>
      <c r="G160" s="75"/>
      <c r="H160" s="64" t="s">
        <v>75</v>
      </c>
      <c r="I160" s="65" t="s">
        <v>74</v>
      </c>
      <c r="J160" s="24" t="str">
        <f t="shared" si="8"/>
        <v/>
      </c>
      <c r="K160" s="20">
        <f t="shared" si="9"/>
        <v>0</v>
      </c>
      <c r="L160" s="71">
        <v>55</v>
      </c>
      <c r="M160" s="71">
        <v>1</v>
      </c>
      <c r="N160" s="72" t="str">
        <f t="shared" si="10"/>
        <v/>
      </c>
      <c r="O160" s="78" t="str">
        <f t="shared" si="11"/>
        <v/>
      </c>
    </row>
    <row r="161" spans="1:15" ht="27" customHeight="1" x14ac:dyDescent="0.3">
      <c r="A161" s="9">
        <v>4150</v>
      </c>
      <c r="B161" s="10" t="s">
        <v>58</v>
      </c>
      <c r="C161" s="11">
        <v>7.1</v>
      </c>
      <c r="D161" s="12">
        <v>62</v>
      </c>
      <c r="E161" s="13">
        <v>2.14</v>
      </c>
      <c r="F161" s="47"/>
      <c r="G161" s="75"/>
      <c r="H161" s="64" t="s">
        <v>76</v>
      </c>
      <c r="I161" s="65" t="s">
        <v>74</v>
      </c>
      <c r="J161" s="24" t="str">
        <f t="shared" si="8"/>
        <v/>
      </c>
      <c r="K161" s="20">
        <f t="shared" si="9"/>
        <v>0</v>
      </c>
      <c r="L161" s="71">
        <v>55</v>
      </c>
      <c r="M161" s="71">
        <v>1</v>
      </c>
      <c r="N161" s="72" t="str">
        <f t="shared" si="10"/>
        <v/>
      </c>
      <c r="O161" s="78" t="str">
        <f t="shared" si="11"/>
        <v/>
      </c>
    </row>
    <row r="162" spans="1:15" ht="27" customHeight="1" x14ac:dyDescent="0.3">
      <c r="A162" s="9">
        <v>4151</v>
      </c>
      <c r="B162" s="10" t="s">
        <v>58</v>
      </c>
      <c r="C162" s="11">
        <v>7.2</v>
      </c>
      <c r="D162" s="12">
        <v>62</v>
      </c>
      <c r="E162" s="13">
        <v>2.17</v>
      </c>
      <c r="F162" s="47"/>
      <c r="G162" s="75"/>
      <c r="H162" s="64" t="s">
        <v>76</v>
      </c>
      <c r="I162" s="65" t="s">
        <v>74</v>
      </c>
      <c r="J162" s="24" t="str">
        <f t="shared" si="8"/>
        <v/>
      </c>
      <c r="K162" s="20">
        <f t="shared" si="9"/>
        <v>0</v>
      </c>
      <c r="L162" s="71">
        <v>55</v>
      </c>
      <c r="M162" s="71">
        <v>1</v>
      </c>
      <c r="N162" s="72" t="str">
        <f t="shared" si="10"/>
        <v/>
      </c>
      <c r="O162" s="78" t="str">
        <f t="shared" si="11"/>
        <v/>
      </c>
    </row>
    <row r="163" spans="1:15" ht="27" customHeight="1" x14ac:dyDescent="0.3">
      <c r="A163" s="9">
        <v>4152</v>
      </c>
      <c r="B163" s="10" t="s">
        <v>66</v>
      </c>
      <c r="C163" s="11">
        <v>9.1</v>
      </c>
      <c r="D163" s="12">
        <v>41</v>
      </c>
      <c r="E163" s="13">
        <v>1.2</v>
      </c>
      <c r="F163" s="47"/>
      <c r="G163" s="75"/>
      <c r="H163" s="64" t="s">
        <v>76</v>
      </c>
      <c r="I163" s="65" t="s">
        <v>74</v>
      </c>
      <c r="J163" s="24" t="str">
        <f t="shared" si="8"/>
        <v/>
      </c>
      <c r="K163" s="20">
        <f t="shared" si="9"/>
        <v>0</v>
      </c>
      <c r="L163" s="71">
        <v>55</v>
      </c>
      <c r="M163" s="71">
        <v>1</v>
      </c>
      <c r="N163" s="72" t="str">
        <f t="shared" si="10"/>
        <v/>
      </c>
      <c r="O163" s="78" t="str">
        <f t="shared" si="11"/>
        <v/>
      </c>
    </row>
    <row r="164" spans="1:15" ht="27" customHeight="1" x14ac:dyDescent="0.3">
      <c r="A164" s="9">
        <v>4153</v>
      </c>
      <c r="B164" s="10" t="s">
        <v>66</v>
      </c>
      <c r="C164" s="11">
        <v>8.5</v>
      </c>
      <c r="D164" s="12">
        <v>44</v>
      </c>
      <c r="E164" s="13">
        <v>1.29</v>
      </c>
      <c r="F164" s="47"/>
      <c r="G164" s="75"/>
      <c r="H164" s="64" t="s">
        <v>76</v>
      </c>
      <c r="I164" s="65" t="s">
        <v>74</v>
      </c>
      <c r="J164" s="24" t="str">
        <f t="shared" si="8"/>
        <v/>
      </c>
      <c r="K164" s="20">
        <f t="shared" si="9"/>
        <v>0</v>
      </c>
      <c r="L164" s="71">
        <v>55</v>
      </c>
      <c r="M164" s="71">
        <v>1</v>
      </c>
      <c r="N164" s="72" t="str">
        <f t="shared" si="10"/>
        <v/>
      </c>
      <c r="O164" s="78" t="str">
        <f t="shared" si="11"/>
        <v/>
      </c>
    </row>
    <row r="165" spans="1:15" ht="27" customHeight="1" x14ac:dyDescent="0.3">
      <c r="A165" s="9">
        <v>4154</v>
      </c>
      <c r="B165" s="10" t="s">
        <v>68</v>
      </c>
      <c r="C165" s="11">
        <v>8</v>
      </c>
      <c r="D165" s="12">
        <v>42</v>
      </c>
      <c r="E165" s="13">
        <v>1.1100000000000001</v>
      </c>
      <c r="F165" s="47"/>
      <c r="G165" s="75"/>
      <c r="H165" s="64" t="s">
        <v>76</v>
      </c>
      <c r="I165" s="65" t="s">
        <v>74</v>
      </c>
      <c r="J165" s="24" t="str">
        <f t="shared" si="8"/>
        <v/>
      </c>
      <c r="K165" s="20">
        <f t="shared" si="9"/>
        <v>0</v>
      </c>
      <c r="L165" s="71">
        <v>55</v>
      </c>
      <c r="M165" s="71">
        <v>1</v>
      </c>
      <c r="N165" s="72" t="str">
        <f t="shared" si="10"/>
        <v/>
      </c>
      <c r="O165" s="78" t="str">
        <f t="shared" si="11"/>
        <v/>
      </c>
    </row>
    <row r="166" spans="1:15" ht="27" customHeight="1" x14ac:dyDescent="0.3">
      <c r="A166" s="9">
        <v>4155</v>
      </c>
      <c r="B166" s="10" t="s">
        <v>68</v>
      </c>
      <c r="C166" s="11">
        <v>5.7</v>
      </c>
      <c r="D166" s="12">
        <v>38</v>
      </c>
      <c r="E166" s="13">
        <v>0.65</v>
      </c>
      <c r="F166" s="47"/>
      <c r="G166" s="75"/>
      <c r="H166" s="64" t="s">
        <v>76</v>
      </c>
      <c r="I166" s="65" t="s">
        <v>74</v>
      </c>
      <c r="J166" s="24" t="str">
        <f t="shared" si="8"/>
        <v/>
      </c>
      <c r="K166" s="20">
        <f t="shared" si="9"/>
        <v>0</v>
      </c>
      <c r="L166" s="71">
        <v>55</v>
      </c>
      <c r="M166" s="71">
        <v>1</v>
      </c>
      <c r="N166" s="72" t="str">
        <f t="shared" si="10"/>
        <v/>
      </c>
      <c r="O166" s="78" t="str">
        <f t="shared" si="11"/>
        <v/>
      </c>
    </row>
    <row r="167" spans="1:15" ht="27" customHeight="1" x14ac:dyDescent="0.3">
      <c r="A167" s="9">
        <v>4156</v>
      </c>
      <c r="B167" s="10" t="s">
        <v>68</v>
      </c>
      <c r="C167" s="11">
        <v>5.0999999999999996</v>
      </c>
      <c r="D167" s="12">
        <v>48</v>
      </c>
      <c r="E167" s="13">
        <v>0.92</v>
      </c>
      <c r="F167" s="47"/>
      <c r="G167" s="75"/>
      <c r="H167" s="64" t="s">
        <v>76</v>
      </c>
      <c r="I167" s="65" t="s">
        <v>74</v>
      </c>
      <c r="J167" s="24" t="str">
        <f t="shared" si="8"/>
        <v/>
      </c>
      <c r="K167" s="20">
        <f t="shared" si="9"/>
        <v>0</v>
      </c>
      <c r="L167" s="71">
        <v>55</v>
      </c>
      <c r="M167" s="71">
        <v>1</v>
      </c>
      <c r="N167" s="72" t="str">
        <f t="shared" si="10"/>
        <v/>
      </c>
      <c r="O167" s="78" t="str">
        <f t="shared" si="11"/>
        <v/>
      </c>
    </row>
    <row r="168" spans="1:15" ht="27" customHeight="1" x14ac:dyDescent="0.3">
      <c r="A168" s="9">
        <v>4157</v>
      </c>
      <c r="B168" s="10" t="s">
        <v>59</v>
      </c>
      <c r="C168" s="11">
        <v>8.3000000000000007</v>
      </c>
      <c r="D168" s="12">
        <v>40</v>
      </c>
      <c r="E168" s="13">
        <v>1.04</v>
      </c>
      <c r="F168" s="47"/>
      <c r="G168" s="75"/>
      <c r="H168" s="64" t="s">
        <v>76</v>
      </c>
      <c r="I168" s="65" t="s">
        <v>74</v>
      </c>
      <c r="J168" s="24" t="str">
        <f t="shared" si="8"/>
        <v/>
      </c>
      <c r="K168" s="20">
        <f t="shared" si="9"/>
        <v>0</v>
      </c>
      <c r="L168" s="71">
        <v>55</v>
      </c>
      <c r="M168" s="71">
        <v>1</v>
      </c>
      <c r="N168" s="72" t="str">
        <f t="shared" si="10"/>
        <v/>
      </c>
      <c r="O168" s="78" t="str">
        <f t="shared" si="11"/>
        <v/>
      </c>
    </row>
    <row r="169" spans="1:15" ht="27" customHeight="1" x14ac:dyDescent="0.3">
      <c r="A169" s="9">
        <v>4158</v>
      </c>
      <c r="B169" s="10" t="s">
        <v>69</v>
      </c>
      <c r="C169" s="11">
        <v>5</v>
      </c>
      <c r="D169" s="12">
        <v>48</v>
      </c>
      <c r="E169" s="13">
        <v>0.91</v>
      </c>
      <c r="F169" s="47"/>
      <c r="G169" s="75"/>
      <c r="H169" s="64" t="s">
        <v>76</v>
      </c>
      <c r="I169" s="65" t="s">
        <v>74</v>
      </c>
      <c r="J169" s="24" t="str">
        <f t="shared" si="8"/>
        <v/>
      </c>
      <c r="K169" s="20">
        <f t="shared" si="9"/>
        <v>0</v>
      </c>
      <c r="L169" s="71">
        <v>55</v>
      </c>
      <c r="M169" s="71">
        <v>1</v>
      </c>
      <c r="N169" s="72" t="str">
        <f t="shared" si="10"/>
        <v/>
      </c>
      <c r="O169" s="78" t="str">
        <f t="shared" si="11"/>
        <v/>
      </c>
    </row>
    <row r="170" spans="1:15" ht="27" customHeight="1" x14ac:dyDescent="0.3">
      <c r="A170" s="9">
        <v>4159</v>
      </c>
      <c r="B170" s="10" t="s">
        <v>69</v>
      </c>
      <c r="C170" s="11">
        <v>5</v>
      </c>
      <c r="D170" s="12">
        <v>52</v>
      </c>
      <c r="E170" s="13">
        <v>1.06</v>
      </c>
      <c r="F170" s="47"/>
      <c r="G170" s="75"/>
      <c r="H170" s="64" t="s">
        <v>76</v>
      </c>
      <c r="I170" s="65" t="s">
        <v>74</v>
      </c>
      <c r="J170" s="24" t="str">
        <f t="shared" si="8"/>
        <v/>
      </c>
      <c r="K170" s="20">
        <f t="shared" si="9"/>
        <v>0</v>
      </c>
      <c r="L170" s="71">
        <v>55</v>
      </c>
      <c r="M170" s="71">
        <v>1</v>
      </c>
      <c r="N170" s="72" t="str">
        <f t="shared" si="10"/>
        <v/>
      </c>
      <c r="O170" s="78" t="str">
        <f t="shared" si="11"/>
        <v/>
      </c>
    </row>
    <row r="171" spans="1:15" ht="27" customHeight="1" x14ac:dyDescent="0.3">
      <c r="A171" s="9">
        <v>4160</v>
      </c>
      <c r="B171" s="10" t="s">
        <v>58</v>
      </c>
      <c r="C171" s="11">
        <v>10.7</v>
      </c>
      <c r="D171" s="12">
        <v>50</v>
      </c>
      <c r="E171" s="13">
        <v>2.1</v>
      </c>
      <c r="F171" s="47"/>
      <c r="G171" s="75"/>
      <c r="H171" s="64" t="s">
        <v>73</v>
      </c>
      <c r="I171" s="65" t="s">
        <v>74</v>
      </c>
      <c r="J171" s="24" t="str">
        <f t="shared" si="8"/>
        <v/>
      </c>
      <c r="K171" s="20">
        <f t="shared" si="9"/>
        <v>0</v>
      </c>
      <c r="L171" s="71">
        <v>55</v>
      </c>
      <c r="M171" s="71">
        <v>1</v>
      </c>
      <c r="N171" s="72" t="str">
        <f t="shared" si="10"/>
        <v/>
      </c>
      <c r="O171" s="78" t="str">
        <f t="shared" si="11"/>
        <v/>
      </c>
    </row>
    <row r="172" spans="1:15" ht="27" customHeight="1" x14ac:dyDescent="0.3">
      <c r="A172" s="9">
        <v>4161</v>
      </c>
      <c r="B172" s="10" t="s">
        <v>63</v>
      </c>
      <c r="C172" s="11">
        <v>4.5</v>
      </c>
      <c r="D172" s="12">
        <v>19</v>
      </c>
      <c r="E172" s="13">
        <v>0.13</v>
      </c>
      <c r="F172" s="47"/>
      <c r="G172" s="75"/>
      <c r="H172" s="64" t="s">
        <v>77</v>
      </c>
      <c r="I172" s="65" t="s">
        <v>78</v>
      </c>
      <c r="J172" s="24" t="str">
        <f t="shared" si="8"/>
        <v/>
      </c>
      <c r="K172" s="20">
        <f t="shared" si="9"/>
        <v>0</v>
      </c>
      <c r="L172" s="71">
        <v>56</v>
      </c>
      <c r="M172" s="71">
        <v>1</v>
      </c>
      <c r="N172" s="72" t="str">
        <f t="shared" si="10"/>
        <v/>
      </c>
      <c r="O172" s="78" t="str">
        <f t="shared" si="11"/>
        <v/>
      </c>
    </row>
    <row r="173" spans="1:15" ht="27" customHeight="1" x14ac:dyDescent="0.3">
      <c r="A173" s="9">
        <v>4162</v>
      </c>
      <c r="B173" s="10" t="s">
        <v>63</v>
      </c>
      <c r="C173" s="11">
        <v>2.6</v>
      </c>
      <c r="D173" s="12">
        <v>21</v>
      </c>
      <c r="E173" s="13">
        <v>0.09</v>
      </c>
      <c r="F173" s="47"/>
      <c r="G173" s="75"/>
      <c r="H173" s="64" t="s">
        <v>77</v>
      </c>
      <c r="I173" s="65" t="s">
        <v>78</v>
      </c>
      <c r="J173" s="24" t="str">
        <f t="shared" si="8"/>
        <v/>
      </c>
      <c r="K173" s="20">
        <f t="shared" si="9"/>
        <v>0</v>
      </c>
      <c r="L173" s="71">
        <v>56</v>
      </c>
      <c r="M173" s="71">
        <v>1</v>
      </c>
      <c r="N173" s="72" t="str">
        <f t="shared" si="10"/>
        <v/>
      </c>
      <c r="O173" s="78" t="str">
        <f t="shared" si="11"/>
        <v/>
      </c>
    </row>
    <row r="174" spans="1:15" ht="27" customHeight="1" x14ac:dyDescent="0.3">
      <c r="A174" s="9">
        <v>4163</v>
      </c>
      <c r="B174" s="10" t="s">
        <v>58</v>
      </c>
      <c r="C174" s="11">
        <v>6.9</v>
      </c>
      <c r="D174" s="12">
        <v>40</v>
      </c>
      <c r="E174" s="13">
        <v>0.87</v>
      </c>
      <c r="F174" s="47"/>
      <c r="G174" s="75"/>
      <c r="H174" s="64" t="s">
        <v>77</v>
      </c>
      <c r="I174" s="65" t="s">
        <v>78</v>
      </c>
      <c r="J174" s="24" t="str">
        <f t="shared" si="8"/>
        <v/>
      </c>
      <c r="K174" s="20">
        <f t="shared" si="9"/>
        <v>0</v>
      </c>
      <c r="L174" s="71">
        <v>56</v>
      </c>
      <c r="M174" s="71">
        <v>1</v>
      </c>
      <c r="N174" s="72" t="str">
        <f t="shared" si="10"/>
        <v/>
      </c>
      <c r="O174" s="78" t="str">
        <f t="shared" si="11"/>
        <v/>
      </c>
    </row>
    <row r="175" spans="1:15" ht="27" customHeight="1" x14ac:dyDescent="0.3">
      <c r="A175" s="9">
        <v>4164</v>
      </c>
      <c r="B175" s="10" t="s">
        <v>58</v>
      </c>
      <c r="C175" s="11">
        <v>4</v>
      </c>
      <c r="D175" s="12">
        <v>36</v>
      </c>
      <c r="E175" s="13">
        <v>0.41</v>
      </c>
      <c r="F175" s="47"/>
      <c r="G175" s="75"/>
      <c r="H175" s="64" t="s">
        <v>77</v>
      </c>
      <c r="I175" s="65" t="s">
        <v>78</v>
      </c>
      <c r="J175" s="24" t="str">
        <f t="shared" si="8"/>
        <v/>
      </c>
      <c r="K175" s="20">
        <f t="shared" si="9"/>
        <v>0</v>
      </c>
      <c r="L175" s="71">
        <v>56</v>
      </c>
      <c r="M175" s="71">
        <v>1</v>
      </c>
      <c r="N175" s="72" t="str">
        <f t="shared" si="10"/>
        <v/>
      </c>
      <c r="O175" s="78" t="str">
        <f t="shared" si="11"/>
        <v/>
      </c>
    </row>
    <row r="176" spans="1:15" ht="27" customHeight="1" x14ac:dyDescent="0.3">
      <c r="A176" s="9">
        <v>4165</v>
      </c>
      <c r="B176" s="10" t="s">
        <v>58</v>
      </c>
      <c r="C176" s="11">
        <v>6.3</v>
      </c>
      <c r="D176" s="12">
        <v>39</v>
      </c>
      <c r="E176" s="13">
        <v>0.75</v>
      </c>
      <c r="F176" s="47"/>
      <c r="G176" s="75"/>
      <c r="H176" s="64" t="s">
        <v>77</v>
      </c>
      <c r="I176" s="65" t="s">
        <v>78</v>
      </c>
      <c r="J176" s="24" t="str">
        <f t="shared" si="8"/>
        <v/>
      </c>
      <c r="K176" s="20">
        <f t="shared" si="9"/>
        <v>0</v>
      </c>
      <c r="L176" s="71">
        <v>56</v>
      </c>
      <c r="M176" s="71">
        <v>1</v>
      </c>
      <c r="N176" s="72" t="str">
        <f t="shared" si="10"/>
        <v/>
      </c>
      <c r="O176" s="78" t="str">
        <f t="shared" si="11"/>
        <v/>
      </c>
    </row>
    <row r="177" spans="1:15" ht="27" customHeight="1" x14ac:dyDescent="0.3">
      <c r="A177" s="9">
        <v>4166</v>
      </c>
      <c r="B177" s="10" t="s">
        <v>66</v>
      </c>
      <c r="C177" s="11">
        <v>7.4</v>
      </c>
      <c r="D177" s="12">
        <v>39</v>
      </c>
      <c r="E177" s="13">
        <v>0.88</v>
      </c>
      <c r="F177" s="47"/>
      <c r="G177" s="75"/>
      <c r="H177" s="64" t="s">
        <v>77</v>
      </c>
      <c r="I177" s="65" t="s">
        <v>78</v>
      </c>
      <c r="J177" s="24" t="str">
        <f t="shared" si="8"/>
        <v/>
      </c>
      <c r="K177" s="20">
        <f t="shared" si="9"/>
        <v>0</v>
      </c>
      <c r="L177" s="71">
        <v>56</v>
      </c>
      <c r="M177" s="71">
        <v>1</v>
      </c>
      <c r="N177" s="72" t="str">
        <f t="shared" si="10"/>
        <v/>
      </c>
      <c r="O177" s="78" t="str">
        <f t="shared" si="11"/>
        <v/>
      </c>
    </row>
    <row r="178" spans="1:15" ht="27" customHeight="1" x14ac:dyDescent="0.3">
      <c r="A178" s="9">
        <v>4167</v>
      </c>
      <c r="B178" s="10" t="s">
        <v>66</v>
      </c>
      <c r="C178" s="11">
        <v>6</v>
      </c>
      <c r="D178" s="12">
        <v>41</v>
      </c>
      <c r="E178" s="13">
        <v>0.79</v>
      </c>
      <c r="F178" s="47"/>
      <c r="G178" s="75"/>
      <c r="H178" s="64" t="s">
        <v>77</v>
      </c>
      <c r="I178" s="65" t="s">
        <v>78</v>
      </c>
      <c r="J178" s="24" t="str">
        <f t="shared" si="8"/>
        <v/>
      </c>
      <c r="K178" s="20">
        <f t="shared" si="9"/>
        <v>0</v>
      </c>
      <c r="L178" s="71">
        <v>56</v>
      </c>
      <c r="M178" s="71">
        <v>1</v>
      </c>
      <c r="N178" s="72" t="str">
        <f t="shared" si="10"/>
        <v/>
      </c>
      <c r="O178" s="78" t="str">
        <f t="shared" si="11"/>
        <v/>
      </c>
    </row>
    <row r="179" spans="1:15" ht="27" customHeight="1" x14ac:dyDescent="0.3">
      <c r="A179" s="9">
        <v>4168</v>
      </c>
      <c r="B179" s="10" t="s">
        <v>66</v>
      </c>
      <c r="C179" s="11">
        <v>6.5</v>
      </c>
      <c r="D179" s="12">
        <v>46</v>
      </c>
      <c r="E179" s="13">
        <v>1.08</v>
      </c>
      <c r="F179" s="47"/>
      <c r="G179" s="75"/>
      <c r="H179" s="64" t="s">
        <v>77</v>
      </c>
      <c r="I179" s="65" t="s">
        <v>78</v>
      </c>
      <c r="J179" s="24" t="str">
        <f t="shared" si="8"/>
        <v/>
      </c>
      <c r="K179" s="20">
        <f t="shared" si="9"/>
        <v>0</v>
      </c>
      <c r="L179" s="71">
        <v>56</v>
      </c>
      <c r="M179" s="71">
        <v>1</v>
      </c>
      <c r="N179" s="72" t="str">
        <f t="shared" si="10"/>
        <v/>
      </c>
      <c r="O179" s="78" t="str">
        <f t="shared" si="11"/>
        <v/>
      </c>
    </row>
    <row r="180" spans="1:15" ht="27" customHeight="1" x14ac:dyDescent="0.3">
      <c r="A180" s="9">
        <v>4169</v>
      </c>
      <c r="B180" s="10" t="s">
        <v>70</v>
      </c>
      <c r="C180" s="11">
        <v>4.5</v>
      </c>
      <c r="D180" s="12">
        <v>45</v>
      </c>
      <c r="E180" s="13">
        <v>0.72</v>
      </c>
      <c r="F180" s="47"/>
      <c r="G180" s="75"/>
      <c r="H180" s="64" t="s">
        <v>77</v>
      </c>
      <c r="I180" s="65" t="s">
        <v>78</v>
      </c>
      <c r="J180" s="24" t="str">
        <f t="shared" si="8"/>
        <v/>
      </c>
      <c r="K180" s="20">
        <f t="shared" si="9"/>
        <v>0</v>
      </c>
      <c r="L180" s="71">
        <v>56</v>
      </c>
      <c r="M180" s="71">
        <v>1</v>
      </c>
      <c r="N180" s="72" t="str">
        <f t="shared" si="10"/>
        <v/>
      </c>
      <c r="O180" s="78" t="str">
        <f t="shared" si="11"/>
        <v/>
      </c>
    </row>
    <row r="181" spans="1:15" ht="27" customHeight="1" x14ac:dyDescent="0.3">
      <c r="A181" s="9">
        <v>4170</v>
      </c>
      <c r="B181" s="10" t="s">
        <v>58</v>
      </c>
      <c r="C181" s="11">
        <v>6.1</v>
      </c>
      <c r="D181" s="12">
        <v>34</v>
      </c>
      <c r="E181" s="13">
        <v>0.55000000000000004</v>
      </c>
      <c r="F181" s="47"/>
      <c r="G181" s="75"/>
      <c r="H181" s="64" t="s">
        <v>77</v>
      </c>
      <c r="I181" s="65" t="s">
        <v>78</v>
      </c>
      <c r="J181" s="24" t="str">
        <f t="shared" si="8"/>
        <v/>
      </c>
      <c r="K181" s="20">
        <f t="shared" si="9"/>
        <v>0</v>
      </c>
      <c r="L181" s="71">
        <v>56</v>
      </c>
      <c r="M181" s="71">
        <v>1</v>
      </c>
      <c r="N181" s="72" t="str">
        <f t="shared" si="10"/>
        <v/>
      </c>
      <c r="O181" s="78" t="str">
        <f t="shared" si="11"/>
        <v/>
      </c>
    </row>
    <row r="182" spans="1:15" ht="27" customHeight="1" x14ac:dyDescent="0.3">
      <c r="A182" s="9">
        <v>4171</v>
      </c>
      <c r="B182" s="10" t="s">
        <v>70</v>
      </c>
      <c r="C182" s="11">
        <v>4.0999999999999996</v>
      </c>
      <c r="D182" s="12">
        <v>33</v>
      </c>
      <c r="E182" s="13">
        <v>0.35</v>
      </c>
      <c r="F182" s="47"/>
      <c r="G182" s="75"/>
      <c r="H182" s="64" t="s">
        <v>77</v>
      </c>
      <c r="I182" s="65" t="s">
        <v>78</v>
      </c>
      <c r="J182" s="24" t="str">
        <f t="shared" si="8"/>
        <v/>
      </c>
      <c r="K182" s="20">
        <f t="shared" si="9"/>
        <v>0</v>
      </c>
      <c r="L182" s="71">
        <v>56</v>
      </c>
      <c r="M182" s="71">
        <v>1</v>
      </c>
      <c r="N182" s="72" t="str">
        <f t="shared" si="10"/>
        <v/>
      </c>
      <c r="O182" s="78" t="str">
        <f t="shared" si="11"/>
        <v/>
      </c>
    </row>
    <row r="183" spans="1:15" ht="27" customHeight="1" x14ac:dyDescent="0.3">
      <c r="A183" s="9">
        <v>4172</v>
      </c>
      <c r="B183" s="10" t="s">
        <v>70</v>
      </c>
      <c r="C183" s="11">
        <v>4.8</v>
      </c>
      <c r="D183" s="12">
        <v>41</v>
      </c>
      <c r="E183" s="13">
        <v>0.63</v>
      </c>
      <c r="F183" s="47"/>
      <c r="G183" s="75"/>
      <c r="H183" s="64" t="s">
        <v>77</v>
      </c>
      <c r="I183" s="65" t="s">
        <v>78</v>
      </c>
      <c r="J183" s="24" t="str">
        <f t="shared" si="8"/>
        <v/>
      </c>
      <c r="K183" s="20">
        <f t="shared" si="9"/>
        <v>0</v>
      </c>
      <c r="L183" s="71">
        <v>56</v>
      </c>
      <c r="M183" s="71">
        <v>1</v>
      </c>
      <c r="N183" s="72" t="str">
        <f t="shared" si="10"/>
        <v/>
      </c>
      <c r="O183" s="78" t="str">
        <f t="shared" si="11"/>
        <v/>
      </c>
    </row>
    <row r="184" spans="1:15" ht="27" customHeight="1" x14ac:dyDescent="0.3">
      <c r="A184" s="9">
        <v>4173</v>
      </c>
      <c r="B184" s="10" t="s">
        <v>70</v>
      </c>
      <c r="C184" s="11">
        <v>7</v>
      </c>
      <c r="D184" s="12">
        <v>38</v>
      </c>
      <c r="E184" s="13">
        <v>0.79</v>
      </c>
      <c r="F184" s="47"/>
      <c r="G184" s="75"/>
      <c r="H184" s="64" t="s">
        <v>77</v>
      </c>
      <c r="I184" s="65" t="s">
        <v>78</v>
      </c>
      <c r="J184" s="24" t="str">
        <f t="shared" si="8"/>
        <v/>
      </c>
      <c r="K184" s="20">
        <f t="shared" si="9"/>
        <v>0</v>
      </c>
      <c r="L184" s="71">
        <v>56</v>
      </c>
      <c r="M184" s="71">
        <v>1</v>
      </c>
      <c r="N184" s="72" t="str">
        <f t="shared" si="10"/>
        <v/>
      </c>
      <c r="O184" s="78" t="str">
        <f t="shared" si="11"/>
        <v/>
      </c>
    </row>
    <row r="185" spans="1:15" ht="27" customHeight="1" x14ac:dyDescent="0.3">
      <c r="A185" s="9">
        <v>4174</v>
      </c>
      <c r="B185" s="10" t="s">
        <v>70</v>
      </c>
      <c r="C185" s="11">
        <v>5.2</v>
      </c>
      <c r="D185" s="12">
        <v>38</v>
      </c>
      <c r="E185" s="13">
        <v>0.59</v>
      </c>
      <c r="F185" s="47"/>
      <c r="G185" s="75"/>
      <c r="H185" s="64" t="s">
        <v>77</v>
      </c>
      <c r="I185" s="65" t="s">
        <v>78</v>
      </c>
      <c r="J185" s="24" t="str">
        <f t="shared" si="8"/>
        <v/>
      </c>
      <c r="K185" s="20">
        <f t="shared" si="9"/>
        <v>0</v>
      </c>
      <c r="L185" s="71">
        <v>56</v>
      </c>
      <c r="M185" s="71">
        <v>1</v>
      </c>
      <c r="N185" s="72" t="str">
        <f t="shared" si="10"/>
        <v/>
      </c>
      <c r="O185" s="78" t="str">
        <f t="shared" si="11"/>
        <v/>
      </c>
    </row>
    <row r="186" spans="1:15" ht="27" customHeight="1" x14ac:dyDescent="0.3">
      <c r="A186" s="9">
        <v>4175</v>
      </c>
      <c r="B186" s="10" t="s">
        <v>70</v>
      </c>
      <c r="C186" s="11">
        <v>5.4</v>
      </c>
      <c r="D186" s="12">
        <v>42</v>
      </c>
      <c r="E186" s="13">
        <v>0.75</v>
      </c>
      <c r="F186" s="47"/>
      <c r="G186" s="75"/>
      <c r="H186" s="64" t="s">
        <v>77</v>
      </c>
      <c r="I186" s="65" t="s">
        <v>78</v>
      </c>
      <c r="J186" s="24" t="str">
        <f t="shared" si="8"/>
        <v/>
      </c>
      <c r="K186" s="20">
        <f t="shared" si="9"/>
        <v>0</v>
      </c>
      <c r="L186" s="71">
        <v>56</v>
      </c>
      <c r="M186" s="71">
        <v>1</v>
      </c>
      <c r="N186" s="72" t="str">
        <f t="shared" si="10"/>
        <v/>
      </c>
      <c r="O186" s="78" t="str">
        <f t="shared" si="11"/>
        <v/>
      </c>
    </row>
    <row r="187" spans="1:15" ht="27" customHeight="1" x14ac:dyDescent="0.3">
      <c r="A187" s="9">
        <v>4176</v>
      </c>
      <c r="B187" s="10" t="s">
        <v>68</v>
      </c>
      <c r="C187" s="11">
        <v>6.1</v>
      </c>
      <c r="D187" s="12">
        <v>33</v>
      </c>
      <c r="E187" s="13">
        <v>0.52</v>
      </c>
      <c r="F187" s="47"/>
      <c r="G187" s="75"/>
      <c r="H187" s="64" t="s">
        <v>77</v>
      </c>
      <c r="I187" s="65" t="s">
        <v>78</v>
      </c>
      <c r="J187" s="24" t="str">
        <f t="shared" si="8"/>
        <v/>
      </c>
      <c r="K187" s="20">
        <f t="shared" si="9"/>
        <v>0</v>
      </c>
      <c r="L187" s="71">
        <v>56</v>
      </c>
      <c r="M187" s="71">
        <v>1</v>
      </c>
      <c r="N187" s="72" t="str">
        <f t="shared" si="10"/>
        <v/>
      </c>
      <c r="O187" s="78" t="str">
        <f t="shared" si="11"/>
        <v/>
      </c>
    </row>
    <row r="188" spans="1:15" ht="27" customHeight="1" x14ac:dyDescent="0.3">
      <c r="A188" s="9">
        <v>4177</v>
      </c>
      <c r="B188" s="10" t="s">
        <v>68</v>
      </c>
      <c r="C188" s="11">
        <v>5</v>
      </c>
      <c r="D188" s="12">
        <v>46</v>
      </c>
      <c r="E188" s="13">
        <v>0.83</v>
      </c>
      <c r="F188" s="47"/>
      <c r="G188" s="75"/>
      <c r="H188" s="64" t="s">
        <v>77</v>
      </c>
      <c r="I188" s="65" t="s">
        <v>78</v>
      </c>
      <c r="J188" s="24" t="str">
        <f t="shared" si="8"/>
        <v/>
      </c>
      <c r="K188" s="20">
        <f t="shared" si="9"/>
        <v>0</v>
      </c>
      <c r="L188" s="71">
        <v>56</v>
      </c>
      <c r="M188" s="71">
        <v>1</v>
      </c>
      <c r="N188" s="72" t="str">
        <f t="shared" si="10"/>
        <v/>
      </c>
      <c r="O188" s="78" t="str">
        <f t="shared" si="11"/>
        <v/>
      </c>
    </row>
    <row r="189" spans="1:15" ht="27" customHeight="1" x14ac:dyDescent="0.3">
      <c r="A189" s="9">
        <v>4178</v>
      </c>
      <c r="B189" s="10" t="s">
        <v>68</v>
      </c>
      <c r="C189" s="11">
        <v>7.9</v>
      </c>
      <c r="D189" s="12">
        <v>39</v>
      </c>
      <c r="E189" s="13">
        <v>0.94</v>
      </c>
      <c r="F189" s="47"/>
      <c r="G189" s="75"/>
      <c r="H189" s="64" t="s">
        <v>77</v>
      </c>
      <c r="I189" s="65" t="s">
        <v>78</v>
      </c>
      <c r="J189" s="24" t="str">
        <f t="shared" si="8"/>
        <v/>
      </c>
      <c r="K189" s="20">
        <f t="shared" si="9"/>
        <v>0</v>
      </c>
      <c r="L189" s="71">
        <v>56</v>
      </c>
      <c r="M189" s="71">
        <v>1</v>
      </c>
      <c r="N189" s="72" t="str">
        <f t="shared" si="10"/>
        <v/>
      </c>
      <c r="O189" s="78" t="str">
        <f t="shared" si="11"/>
        <v/>
      </c>
    </row>
    <row r="190" spans="1:15" ht="27" customHeight="1" x14ac:dyDescent="0.3">
      <c r="A190" s="9">
        <v>4179</v>
      </c>
      <c r="B190" s="10" t="s">
        <v>68</v>
      </c>
      <c r="C190" s="11">
        <v>6.6</v>
      </c>
      <c r="D190" s="12">
        <v>40</v>
      </c>
      <c r="E190" s="13">
        <v>0.83</v>
      </c>
      <c r="F190" s="47"/>
      <c r="G190" s="75"/>
      <c r="H190" s="64" t="s">
        <v>77</v>
      </c>
      <c r="I190" s="65" t="s">
        <v>78</v>
      </c>
      <c r="J190" s="24" t="str">
        <f t="shared" si="8"/>
        <v/>
      </c>
      <c r="K190" s="20">
        <f t="shared" si="9"/>
        <v>0</v>
      </c>
      <c r="L190" s="71">
        <v>56</v>
      </c>
      <c r="M190" s="71">
        <v>1</v>
      </c>
      <c r="N190" s="72" t="str">
        <f t="shared" si="10"/>
        <v/>
      </c>
      <c r="O190" s="78" t="str">
        <f t="shared" si="11"/>
        <v/>
      </c>
    </row>
    <row r="191" spans="1:15" ht="27" customHeight="1" x14ac:dyDescent="0.3">
      <c r="A191" s="9">
        <v>4180</v>
      </c>
      <c r="B191" s="10" t="s">
        <v>68</v>
      </c>
      <c r="C191" s="11">
        <v>7</v>
      </c>
      <c r="D191" s="12">
        <v>45</v>
      </c>
      <c r="E191" s="13">
        <v>1.1100000000000001</v>
      </c>
      <c r="F191" s="47"/>
      <c r="G191" s="75"/>
      <c r="H191" s="64" t="s">
        <v>77</v>
      </c>
      <c r="I191" s="65" t="s">
        <v>78</v>
      </c>
      <c r="J191" s="24" t="str">
        <f t="shared" si="8"/>
        <v/>
      </c>
      <c r="K191" s="20">
        <f t="shared" si="9"/>
        <v>0</v>
      </c>
      <c r="L191" s="71">
        <v>56</v>
      </c>
      <c r="M191" s="71">
        <v>1</v>
      </c>
      <c r="N191" s="72" t="str">
        <f t="shared" si="10"/>
        <v/>
      </c>
      <c r="O191" s="78" t="str">
        <f t="shared" si="11"/>
        <v/>
      </c>
    </row>
    <row r="192" spans="1:15" ht="27" customHeight="1" x14ac:dyDescent="0.3">
      <c r="A192" s="9">
        <v>4181</v>
      </c>
      <c r="B192" s="10" t="s">
        <v>68</v>
      </c>
      <c r="C192" s="11">
        <v>6.3</v>
      </c>
      <c r="D192" s="12">
        <v>38</v>
      </c>
      <c r="E192" s="13">
        <v>0.71</v>
      </c>
      <c r="F192" s="47"/>
      <c r="G192" s="75"/>
      <c r="H192" s="64" t="s">
        <v>77</v>
      </c>
      <c r="I192" s="65" t="s">
        <v>78</v>
      </c>
      <c r="J192" s="24" t="str">
        <f t="shared" si="8"/>
        <v/>
      </c>
      <c r="K192" s="20">
        <f t="shared" si="9"/>
        <v>0</v>
      </c>
      <c r="L192" s="71">
        <v>56</v>
      </c>
      <c r="M192" s="71">
        <v>1</v>
      </c>
      <c r="N192" s="72" t="str">
        <f t="shared" si="10"/>
        <v/>
      </c>
      <c r="O192" s="78" t="str">
        <f t="shared" si="11"/>
        <v/>
      </c>
    </row>
    <row r="193" spans="1:15" ht="27" customHeight="1" x14ac:dyDescent="0.3">
      <c r="A193" s="9">
        <v>4182</v>
      </c>
      <c r="B193" s="10" t="s">
        <v>61</v>
      </c>
      <c r="C193" s="11">
        <v>3</v>
      </c>
      <c r="D193" s="12">
        <v>39</v>
      </c>
      <c r="E193" s="13">
        <v>0.36</v>
      </c>
      <c r="F193" s="47"/>
      <c r="G193" s="75"/>
      <c r="H193" s="64" t="s">
        <v>77</v>
      </c>
      <c r="I193" s="65" t="s">
        <v>78</v>
      </c>
      <c r="J193" s="24" t="str">
        <f t="shared" si="8"/>
        <v/>
      </c>
      <c r="K193" s="20">
        <f t="shared" si="9"/>
        <v>0</v>
      </c>
      <c r="L193" s="71">
        <v>56</v>
      </c>
      <c r="M193" s="71">
        <v>1</v>
      </c>
      <c r="N193" s="72" t="str">
        <f t="shared" si="10"/>
        <v/>
      </c>
      <c r="O193" s="78" t="str">
        <f t="shared" si="11"/>
        <v/>
      </c>
    </row>
    <row r="194" spans="1:15" ht="27" customHeight="1" x14ac:dyDescent="0.3">
      <c r="A194" s="9">
        <v>4183</v>
      </c>
      <c r="B194" s="10" t="s">
        <v>61</v>
      </c>
      <c r="C194" s="11">
        <v>5</v>
      </c>
      <c r="D194" s="12">
        <v>28</v>
      </c>
      <c r="E194" s="13">
        <v>0.31</v>
      </c>
      <c r="F194" s="47"/>
      <c r="G194" s="75"/>
      <c r="H194" s="64" t="s">
        <v>77</v>
      </c>
      <c r="I194" s="65" t="s">
        <v>78</v>
      </c>
      <c r="J194" s="24" t="str">
        <f t="shared" si="8"/>
        <v/>
      </c>
      <c r="K194" s="20">
        <f t="shared" si="9"/>
        <v>0</v>
      </c>
      <c r="L194" s="71">
        <v>56</v>
      </c>
      <c r="M194" s="71">
        <v>1</v>
      </c>
      <c r="N194" s="72" t="str">
        <f t="shared" si="10"/>
        <v/>
      </c>
      <c r="O194" s="78" t="str">
        <f t="shared" si="11"/>
        <v/>
      </c>
    </row>
    <row r="195" spans="1:15" ht="27" customHeight="1" x14ac:dyDescent="0.3">
      <c r="A195" s="9">
        <v>4184</v>
      </c>
      <c r="B195" s="10" t="s">
        <v>61</v>
      </c>
      <c r="C195" s="11">
        <v>4.8</v>
      </c>
      <c r="D195" s="12">
        <v>55</v>
      </c>
      <c r="E195" s="13">
        <v>1.1399999999999999</v>
      </c>
      <c r="F195" s="47"/>
      <c r="G195" s="75"/>
      <c r="H195" s="64" t="s">
        <v>77</v>
      </c>
      <c r="I195" s="65" t="s">
        <v>78</v>
      </c>
      <c r="J195" s="24" t="str">
        <f t="shared" si="8"/>
        <v/>
      </c>
      <c r="K195" s="20">
        <f t="shared" si="9"/>
        <v>0</v>
      </c>
      <c r="L195" s="71">
        <v>56</v>
      </c>
      <c r="M195" s="71">
        <v>1</v>
      </c>
      <c r="N195" s="72" t="str">
        <f t="shared" si="10"/>
        <v/>
      </c>
      <c r="O195" s="78" t="str">
        <f t="shared" si="11"/>
        <v/>
      </c>
    </row>
    <row r="196" spans="1:15" ht="27" customHeight="1" x14ac:dyDescent="0.3">
      <c r="A196" s="9">
        <v>4185</v>
      </c>
      <c r="B196" s="10" t="s">
        <v>61</v>
      </c>
      <c r="C196" s="11">
        <v>6.7</v>
      </c>
      <c r="D196" s="12">
        <v>42</v>
      </c>
      <c r="E196" s="13">
        <v>0.93</v>
      </c>
      <c r="F196" s="47"/>
      <c r="G196" s="75"/>
      <c r="H196" s="64" t="s">
        <v>77</v>
      </c>
      <c r="I196" s="65" t="s">
        <v>78</v>
      </c>
      <c r="J196" s="24" t="str">
        <f t="shared" si="8"/>
        <v/>
      </c>
      <c r="K196" s="20">
        <f t="shared" si="9"/>
        <v>0</v>
      </c>
      <c r="L196" s="71">
        <v>56</v>
      </c>
      <c r="M196" s="71">
        <v>1</v>
      </c>
      <c r="N196" s="72" t="str">
        <f t="shared" si="10"/>
        <v/>
      </c>
      <c r="O196" s="78" t="str">
        <f t="shared" si="11"/>
        <v/>
      </c>
    </row>
    <row r="197" spans="1:15" ht="27" customHeight="1" x14ac:dyDescent="0.3">
      <c r="A197" s="9">
        <v>4201</v>
      </c>
      <c r="B197" s="10" t="s">
        <v>66</v>
      </c>
      <c r="C197" s="11">
        <v>6.5</v>
      </c>
      <c r="D197" s="12">
        <v>58</v>
      </c>
      <c r="E197" s="13">
        <v>1.72</v>
      </c>
      <c r="F197" s="47"/>
      <c r="G197" s="75"/>
      <c r="H197" s="64" t="s">
        <v>77</v>
      </c>
      <c r="I197" s="65" t="s">
        <v>79</v>
      </c>
      <c r="J197" s="24" t="str">
        <f t="shared" si="8"/>
        <v/>
      </c>
      <c r="K197" s="20">
        <f t="shared" si="9"/>
        <v>0</v>
      </c>
      <c r="L197" s="71">
        <v>61</v>
      </c>
      <c r="M197" s="71">
        <v>1</v>
      </c>
      <c r="N197" s="72" t="str">
        <f t="shared" si="10"/>
        <v/>
      </c>
      <c r="O197" s="78" t="str">
        <f t="shared" si="11"/>
        <v/>
      </c>
    </row>
    <row r="198" spans="1:15" ht="27" customHeight="1" x14ac:dyDescent="0.3">
      <c r="A198" s="9">
        <v>4202</v>
      </c>
      <c r="B198" s="10" t="s">
        <v>66</v>
      </c>
      <c r="C198" s="11">
        <v>4.5</v>
      </c>
      <c r="D198" s="12">
        <v>51</v>
      </c>
      <c r="E198" s="13">
        <v>0.92</v>
      </c>
      <c r="F198" s="47"/>
      <c r="G198" s="75"/>
      <c r="H198" s="64" t="s">
        <v>77</v>
      </c>
      <c r="I198" s="65" t="s">
        <v>79</v>
      </c>
      <c r="J198" s="24" t="str">
        <f t="shared" si="8"/>
        <v/>
      </c>
      <c r="K198" s="20">
        <f t="shared" si="9"/>
        <v>0</v>
      </c>
      <c r="L198" s="71">
        <v>61</v>
      </c>
      <c r="M198" s="71">
        <v>1</v>
      </c>
      <c r="N198" s="72" t="str">
        <f t="shared" si="10"/>
        <v/>
      </c>
      <c r="O198" s="78" t="str">
        <f t="shared" si="11"/>
        <v/>
      </c>
    </row>
    <row r="199" spans="1:15" ht="27" customHeight="1" x14ac:dyDescent="0.3">
      <c r="A199" s="9">
        <v>4203</v>
      </c>
      <c r="B199" s="10" t="s">
        <v>66</v>
      </c>
      <c r="C199" s="11">
        <v>6.5</v>
      </c>
      <c r="D199" s="12">
        <v>59</v>
      </c>
      <c r="E199" s="13">
        <v>1.78</v>
      </c>
      <c r="F199" s="47"/>
      <c r="G199" s="75"/>
      <c r="H199" s="64" t="s">
        <v>77</v>
      </c>
      <c r="I199" s="65" t="s">
        <v>79</v>
      </c>
      <c r="J199" s="24" t="str">
        <f t="shared" si="8"/>
        <v/>
      </c>
      <c r="K199" s="20">
        <f t="shared" si="9"/>
        <v>0</v>
      </c>
      <c r="L199" s="71">
        <v>61</v>
      </c>
      <c r="M199" s="71">
        <v>1</v>
      </c>
      <c r="N199" s="72" t="str">
        <f t="shared" si="10"/>
        <v/>
      </c>
      <c r="O199" s="78" t="str">
        <f t="shared" si="11"/>
        <v/>
      </c>
    </row>
    <row r="200" spans="1:15" ht="27" customHeight="1" x14ac:dyDescent="0.3">
      <c r="A200" s="9">
        <v>4204</v>
      </c>
      <c r="B200" s="10" t="s">
        <v>66</v>
      </c>
      <c r="C200" s="11">
        <v>6</v>
      </c>
      <c r="D200" s="12">
        <v>84</v>
      </c>
      <c r="E200" s="13">
        <v>3.33</v>
      </c>
      <c r="F200" s="47"/>
      <c r="G200" s="75"/>
      <c r="H200" s="64" t="s">
        <v>77</v>
      </c>
      <c r="I200" s="65" t="s">
        <v>79</v>
      </c>
      <c r="J200" s="24" t="str">
        <f t="shared" si="8"/>
        <v/>
      </c>
      <c r="K200" s="20">
        <f t="shared" si="9"/>
        <v>0</v>
      </c>
      <c r="L200" s="71">
        <v>61</v>
      </c>
      <c r="M200" s="71">
        <v>1</v>
      </c>
      <c r="N200" s="72" t="str">
        <f t="shared" si="10"/>
        <v/>
      </c>
      <c r="O200" s="78" t="str">
        <f t="shared" si="11"/>
        <v/>
      </c>
    </row>
    <row r="201" spans="1:15" ht="27" customHeight="1" x14ac:dyDescent="0.3">
      <c r="A201" s="9">
        <v>4205</v>
      </c>
      <c r="B201" s="10" t="s">
        <v>58</v>
      </c>
      <c r="C201" s="11">
        <v>5.7</v>
      </c>
      <c r="D201" s="12">
        <v>67</v>
      </c>
      <c r="E201" s="13">
        <v>2.0099999999999998</v>
      </c>
      <c r="F201" s="47"/>
      <c r="G201" s="75"/>
      <c r="H201" s="64" t="s">
        <v>77</v>
      </c>
      <c r="I201" s="65" t="s">
        <v>79</v>
      </c>
      <c r="J201" s="24" t="str">
        <f t="shared" si="8"/>
        <v/>
      </c>
      <c r="K201" s="20">
        <f t="shared" si="9"/>
        <v>0</v>
      </c>
      <c r="L201" s="71">
        <v>61</v>
      </c>
      <c r="M201" s="71">
        <v>1</v>
      </c>
      <c r="N201" s="72" t="str">
        <f t="shared" si="10"/>
        <v/>
      </c>
      <c r="O201" s="78" t="str">
        <f t="shared" si="11"/>
        <v/>
      </c>
    </row>
    <row r="202" spans="1:15" ht="27" customHeight="1" x14ac:dyDescent="0.3">
      <c r="A202" s="9">
        <v>4206</v>
      </c>
      <c r="B202" s="10" t="s">
        <v>70</v>
      </c>
      <c r="C202" s="11">
        <v>5.2</v>
      </c>
      <c r="D202" s="12">
        <v>57</v>
      </c>
      <c r="E202" s="13">
        <v>1.33</v>
      </c>
      <c r="F202" s="47"/>
      <c r="G202" s="75"/>
      <c r="H202" s="64" t="s">
        <v>77</v>
      </c>
      <c r="I202" s="65" t="s">
        <v>79</v>
      </c>
      <c r="J202" s="24" t="str">
        <f t="shared" si="8"/>
        <v/>
      </c>
      <c r="K202" s="20">
        <f t="shared" si="9"/>
        <v>0</v>
      </c>
      <c r="L202" s="71">
        <v>61</v>
      </c>
      <c r="M202" s="71">
        <v>1</v>
      </c>
      <c r="N202" s="72" t="str">
        <f t="shared" si="10"/>
        <v/>
      </c>
      <c r="O202" s="78" t="str">
        <f t="shared" si="11"/>
        <v/>
      </c>
    </row>
    <row r="203" spans="1:15" ht="27" customHeight="1" x14ac:dyDescent="0.3">
      <c r="A203" s="9">
        <v>4241</v>
      </c>
      <c r="B203" s="10" t="s">
        <v>61</v>
      </c>
      <c r="C203" s="11">
        <v>4.0999999999999996</v>
      </c>
      <c r="D203" s="12">
        <v>32</v>
      </c>
      <c r="E203" s="13">
        <v>0.33</v>
      </c>
      <c r="F203" s="47"/>
      <c r="G203" s="75"/>
      <c r="H203" s="64" t="s">
        <v>77</v>
      </c>
      <c r="I203" s="65" t="s">
        <v>80</v>
      </c>
      <c r="J203" s="24" t="str">
        <f t="shared" si="8"/>
        <v/>
      </c>
      <c r="K203" s="20">
        <f t="shared" si="9"/>
        <v>0</v>
      </c>
      <c r="L203" s="71">
        <v>58</v>
      </c>
      <c r="M203" s="71">
        <v>1</v>
      </c>
      <c r="N203" s="72" t="str">
        <f t="shared" si="10"/>
        <v/>
      </c>
      <c r="O203" s="78" t="str">
        <f t="shared" si="11"/>
        <v/>
      </c>
    </row>
    <row r="204" spans="1:15" ht="27" customHeight="1" x14ac:dyDescent="0.3">
      <c r="A204" s="9">
        <v>4242</v>
      </c>
      <c r="B204" s="10" t="s">
        <v>61</v>
      </c>
      <c r="C204" s="11">
        <v>3.2</v>
      </c>
      <c r="D204" s="12">
        <v>26</v>
      </c>
      <c r="E204" s="13">
        <v>0.17</v>
      </c>
      <c r="F204" s="47"/>
      <c r="G204" s="75"/>
      <c r="H204" s="64" t="s">
        <v>77</v>
      </c>
      <c r="I204" s="65" t="s">
        <v>80</v>
      </c>
      <c r="J204" s="24" t="str">
        <f t="shared" si="8"/>
        <v/>
      </c>
      <c r="K204" s="20">
        <f t="shared" si="9"/>
        <v>0</v>
      </c>
      <c r="L204" s="71">
        <v>58</v>
      </c>
      <c r="M204" s="71">
        <v>1</v>
      </c>
      <c r="N204" s="72" t="str">
        <f t="shared" si="10"/>
        <v/>
      </c>
      <c r="O204" s="78" t="str">
        <f t="shared" si="11"/>
        <v/>
      </c>
    </row>
    <row r="205" spans="1:15" ht="27" customHeight="1" x14ac:dyDescent="0.3">
      <c r="A205" s="9">
        <v>4243</v>
      </c>
      <c r="B205" s="10" t="s">
        <v>61</v>
      </c>
      <c r="C205" s="11">
        <v>3.6</v>
      </c>
      <c r="D205" s="12">
        <v>34</v>
      </c>
      <c r="E205" s="13">
        <v>0.33</v>
      </c>
      <c r="F205" s="47"/>
      <c r="G205" s="75"/>
      <c r="H205" s="64" t="s">
        <v>77</v>
      </c>
      <c r="I205" s="65" t="s">
        <v>80</v>
      </c>
      <c r="J205" s="24" t="str">
        <f t="shared" ref="J205:J268" si="12">IF(LEN(F205)=0,"",IF(AND(LEN(F205)&gt;0,LEN($H$5)=0),LEFT($C$6,10),IF(LEN(F205)&gt;0,$H$5,"")))</f>
        <v/>
      </c>
      <c r="K205" s="20">
        <f t="shared" ref="K205:K268" si="13">IF(AND(ISNUMBER(F205)=FALSE,LEN(A205)&gt;0),0,IF(OR(LEN(F205)=0,F205="Gebot in € je fm",ISNUMBER(F205)=FALSE),"",E205*ROUND(F205,0)))</f>
        <v>0</v>
      </c>
      <c r="L205" s="71">
        <v>58</v>
      </c>
      <c r="M205" s="71">
        <v>1</v>
      </c>
      <c r="N205" s="72" t="str">
        <f t="shared" ref="N205:N268" si="14">IF(AND(LEN(F205)&gt;0,(LEN(G205)&gt;1)),1,"")</f>
        <v/>
      </c>
      <c r="O205" s="78" t="str">
        <f t="shared" ref="O205:O268" si="15">IF(AND(LEN(B205)&gt;0,LEN(F205)&gt;0),$M$3,"")</f>
        <v/>
      </c>
    </row>
    <row r="206" spans="1:15" ht="27" customHeight="1" x14ac:dyDescent="0.3">
      <c r="A206" s="9">
        <v>4244</v>
      </c>
      <c r="B206" s="10" t="s">
        <v>61</v>
      </c>
      <c r="C206" s="11">
        <v>4.2</v>
      </c>
      <c r="D206" s="12">
        <v>60</v>
      </c>
      <c r="E206" s="13">
        <v>1.19</v>
      </c>
      <c r="F206" s="47"/>
      <c r="G206" s="75"/>
      <c r="H206" s="64" t="s">
        <v>77</v>
      </c>
      <c r="I206" s="65" t="s">
        <v>80</v>
      </c>
      <c r="J206" s="24" t="str">
        <f t="shared" si="12"/>
        <v/>
      </c>
      <c r="K206" s="20">
        <f t="shared" si="13"/>
        <v>0</v>
      </c>
      <c r="L206" s="71">
        <v>58</v>
      </c>
      <c r="M206" s="71">
        <v>1</v>
      </c>
      <c r="N206" s="72" t="str">
        <f t="shared" si="14"/>
        <v/>
      </c>
      <c r="O206" s="78" t="str">
        <f t="shared" si="15"/>
        <v/>
      </c>
    </row>
    <row r="207" spans="1:15" ht="27" customHeight="1" x14ac:dyDescent="0.3">
      <c r="A207" s="9">
        <v>4245</v>
      </c>
      <c r="B207" s="10" t="s">
        <v>61</v>
      </c>
      <c r="C207" s="11">
        <v>4.4000000000000004</v>
      </c>
      <c r="D207" s="12">
        <v>33</v>
      </c>
      <c r="E207" s="13">
        <v>0.38</v>
      </c>
      <c r="F207" s="47"/>
      <c r="G207" s="75"/>
      <c r="H207" s="64" t="s">
        <v>77</v>
      </c>
      <c r="I207" s="65" t="s">
        <v>80</v>
      </c>
      <c r="J207" s="24" t="str">
        <f t="shared" si="12"/>
        <v/>
      </c>
      <c r="K207" s="20">
        <f t="shared" si="13"/>
        <v>0</v>
      </c>
      <c r="L207" s="71">
        <v>58</v>
      </c>
      <c r="M207" s="71">
        <v>1</v>
      </c>
      <c r="N207" s="72" t="str">
        <f t="shared" si="14"/>
        <v/>
      </c>
      <c r="O207" s="78" t="str">
        <f t="shared" si="15"/>
        <v/>
      </c>
    </row>
    <row r="208" spans="1:15" ht="27" customHeight="1" x14ac:dyDescent="0.3">
      <c r="A208" s="9">
        <v>4246</v>
      </c>
      <c r="B208" s="10" t="s">
        <v>61</v>
      </c>
      <c r="C208" s="11">
        <v>3.8</v>
      </c>
      <c r="D208" s="12">
        <v>54</v>
      </c>
      <c r="E208" s="13">
        <v>0.87</v>
      </c>
      <c r="F208" s="47"/>
      <c r="G208" s="75"/>
      <c r="H208" s="64" t="s">
        <v>77</v>
      </c>
      <c r="I208" s="65" t="s">
        <v>80</v>
      </c>
      <c r="J208" s="24" t="str">
        <f t="shared" si="12"/>
        <v/>
      </c>
      <c r="K208" s="20">
        <f t="shared" si="13"/>
        <v>0</v>
      </c>
      <c r="L208" s="71">
        <v>58</v>
      </c>
      <c r="M208" s="71">
        <v>1</v>
      </c>
      <c r="N208" s="72" t="str">
        <f t="shared" si="14"/>
        <v/>
      </c>
      <c r="O208" s="78" t="str">
        <f t="shared" si="15"/>
        <v/>
      </c>
    </row>
    <row r="209" spans="1:15" ht="27" customHeight="1" x14ac:dyDescent="0.3">
      <c r="A209" s="9">
        <v>4247</v>
      </c>
      <c r="B209" s="10" t="s">
        <v>58</v>
      </c>
      <c r="C209" s="11">
        <v>7</v>
      </c>
      <c r="D209" s="12">
        <v>66</v>
      </c>
      <c r="E209" s="13">
        <v>2.4</v>
      </c>
      <c r="F209" s="47"/>
      <c r="G209" s="75"/>
      <c r="H209" s="64" t="s">
        <v>77</v>
      </c>
      <c r="I209" s="65" t="s">
        <v>80</v>
      </c>
      <c r="J209" s="24" t="str">
        <f t="shared" si="12"/>
        <v/>
      </c>
      <c r="K209" s="20">
        <f t="shared" si="13"/>
        <v>0</v>
      </c>
      <c r="L209" s="71">
        <v>58</v>
      </c>
      <c r="M209" s="71">
        <v>1</v>
      </c>
      <c r="N209" s="72" t="str">
        <f t="shared" si="14"/>
        <v/>
      </c>
      <c r="O209" s="78" t="str">
        <f t="shared" si="15"/>
        <v/>
      </c>
    </row>
    <row r="210" spans="1:15" ht="27" customHeight="1" x14ac:dyDescent="0.3">
      <c r="A210" s="9">
        <v>4248</v>
      </c>
      <c r="B210" s="10" t="s">
        <v>67</v>
      </c>
      <c r="C210" s="11">
        <v>5</v>
      </c>
      <c r="D210" s="12">
        <v>50</v>
      </c>
      <c r="E210" s="13">
        <v>0.98</v>
      </c>
      <c r="F210" s="47"/>
      <c r="G210" s="75"/>
      <c r="H210" s="64" t="s">
        <v>77</v>
      </c>
      <c r="I210" s="65" t="s">
        <v>80</v>
      </c>
      <c r="J210" s="24" t="str">
        <f t="shared" si="12"/>
        <v/>
      </c>
      <c r="K210" s="20">
        <f t="shared" si="13"/>
        <v>0</v>
      </c>
      <c r="L210" s="71">
        <v>58</v>
      </c>
      <c r="M210" s="71">
        <v>1</v>
      </c>
      <c r="N210" s="72" t="str">
        <f t="shared" si="14"/>
        <v/>
      </c>
      <c r="O210" s="78" t="str">
        <f t="shared" si="15"/>
        <v/>
      </c>
    </row>
    <row r="211" spans="1:15" ht="27" customHeight="1" x14ac:dyDescent="0.3">
      <c r="A211" s="9">
        <v>4249</v>
      </c>
      <c r="B211" s="10" t="s">
        <v>58</v>
      </c>
      <c r="C211" s="11">
        <v>5</v>
      </c>
      <c r="D211" s="12">
        <v>67</v>
      </c>
      <c r="E211" s="13">
        <v>1.76</v>
      </c>
      <c r="F211" s="47"/>
      <c r="G211" s="75"/>
      <c r="H211" s="64" t="s">
        <v>77</v>
      </c>
      <c r="I211" s="65" t="s">
        <v>80</v>
      </c>
      <c r="J211" s="24" t="str">
        <f t="shared" si="12"/>
        <v/>
      </c>
      <c r="K211" s="20">
        <f t="shared" si="13"/>
        <v>0</v>
      </c>
      <c r="L211" s="71">
        <v>58</v>
      </c>
      <c r="M211" s="71">
        <v>1</v>
      </c>
      <c r="N211" s="72" t="str">
        <f t="shared" si="14"/>
        <v/>
      </c>
      <c r="O211" s="78" t="str">
        <f t="shared" si="15"/>
        <v/>
      </c>
    </row>
    <row r="212" spans="1:15" ht="27" customHeight="1" x14ac:dyDescent="0.3">
      <c r="A212" s="9">
        <v>4250</v>
      </c>
      <c r="B212" s="10" t="s">
        <v>58</v>
      </c>
      <c r="C212" s="11">
        <v>3.9</v>
      </c>
      <c r="D212" s="12">
        <v>63</v>
      </c>
      <c r="E212" s="13">
        <v>1.22</v>
      </c>
      <c r="F212" s="47"/>
      <c r="G212" s="75"/>
      <c r="H212" s="64" t="s">
        <v>77</v>
      </c>
      <c r="I212" s="65" t="s">
        <v>80</v>
      </c>
      <c r="J212" s="24" t="str">
        <f t="shared" si="12"/>
        <v/>
      </c>
      <c r="K212" s="20">
        <f t="shared" si="13"/>
        <v>0</v>
      </c>
      <c r="L212" s="71">
        <v>58</v>
      </c>
      <c r="M212" s="71">
        <v>1</v>
      </c>
      <c r="N212" s="72" t="str">
        <f t="shared" si="14"/>
        <v/>
      </c>
      <c r="O212" s="78" t="str">
        <f t="shared" si="15"/>
        <v/>
      </c>
    </row>
    <row r="213" spans="1:15" ht="27" customHeight="1" x14ac:dyDescent="0.3">
      <c r="A213" s="9">
        <v>4251</v>
      </c>
      <c r="B213" s="10" t="s">
        <v>58</v>
      </c>
      <c r="C213" s="11">
        <v>3.9</v>
      </c>
      <c r="D213" s="12">
        <v>67</v>
      </c>
      <c r="E213" s="13">
        <v>1.38</v>
      </c>
      <c r="F213" s="47"/>
      <c r="G213" s="75"/>
      <c r="H213" s="64" t="s">
        <v>77</v>
      </c>
      <c r="I213" s="65" t="s">
        <v>80</v>
      </c>
      <c r="J213" s="24" t="str">
        <f t="shared" si="12"/>
        <v/>
      </c>
      <c r="K213" s="20">
        <f t="shared" si="13"/>
        <v>0</v>
      </c>
      <c r="L213" s="71">
        <v>58</v>
      </c>
      <c r="M213" s="71">
        <v>1</v>
      </c>
      <c r="N213" s="72" t="str">
        <f t="shared" si="14"/>
        <v/>
      </c>
      <c r="O213" s="78" t="str">
        <f t="shared" si="15"/>
        <v/>
      </c>
    </row>
    <row r="214" spans="1:15" ht="27" customHeight="1" x14ac:dyDescent="0.3">
      <c r="A214" s="9">
        <v>4252</v>
      </c>
      <c r="B214" s="10" t="s">
        <v>58</v>
      </c>
      <c r="C214" s="11">
        <v>6.5</v>
      </c>
      <c r="D214" s="12">
        <v>67</v>
      </c>
      <c r="E214" s="13">
        <v>2.29</v>
      </c>
      <c r="F214" s="47"/>
      <c r="G214" s="75"/>
      <c r="H214" s="64" t="s">
        <v>77</v>
      </c>
      <c r="I214" s="65" t="s">
        <v>80</v>
      </c>
      <c r="J214" s="24" t="str">
        <f t="shared" si="12"/>
        <v/>
      </c>
      <c r="K214" s="20">
        <f t="shared" si="13"/>
        <v>0</v>
      </c>
      <c r="L214" s="71">
        <v>58</v>
      </c>
      <c r="M214" s="71">
        <v>1</v>
      </c>
      <c r="N214" s="72" t="str">
        <f t="shared" si="14"/>
        <v/>
      </c>
      <c r="O214" s="78" t="str">
        <f t="shared" si="15"/>
        <v/>
      </c>
    </row>
    <row r="215" spans="1:15" ht="27" customHeight="1" x14ac:dyDescent="0.3">
      <c r="A215" s="9">
        <v>4253</v>
      </c>
      <c r="B215" s="10" t="s">
        <v>68</v>
      </c>
      <c r="C215" s="11">
        <v>6.4</v>
      </c>
      <c r="D215" s="12">
        <v>41</v>
      </c>
      <c r="E215" s="13">
        <v>0.85</v>
      </c>
      <c r="F215" s="47"/>
      <c r="G215" s="75"/>
      <c r="H215" s="64" t="s">
        <v>77</v>
      </c>
      <c r="I215" s="65" t="s">
        <v>80</v>
      </c>
      <c r="J215" s="24" t="str">
        <f t="shared" si="12"/>
        <v/>
      </c>
      <c r="K215" s="20">
        <f t="shared" si="13"/>
        <v>0</v>
      </c>
      <c r="L215" s="71">
        <v>58</v>
      </c>
      <c r="M215" s="71">
        <v>1</v>
      </c>
      <c r="N215" s="72" t="str">
        <f t="shared" si="14"/>
        <v/>
      </c>
      <c r="O215" s="78" t="str">
        <f t="shared" si="15"/>
        <v/>
      </c>
    </row>
    <row r="216" spans="1:15" ht="27" customHeight="1" x14ac:dyDescent="0.3">
      <c r="A216" s="9">
        <v>4254</v>
      </c>
      <c r="B216" s="10" t="s">
        <v>68</v>
      </c>
      <c r="C216" s="11">
        <v>4.5</v>
      </c>
      <c r="D216" s="12">
        <v>54</v>
      </c>
      <c r="E216" s="13">
        <v>1.03</v>
      </c>
      <c r="F216" s="47"/>
      <c r="G216" s="75"/>
      <c r="H216" s="64" t="s">
        <v>77</v>
      </c>
      <c r="I216" s="65" t="s">
        <v>80</v>
      </c>
      <c r="J216" s="24" t="str">
        <f t="shared" si="12"/>
        <v/>
      </c>
      <c r="K216" s="20">
        <f t="shared" si="13"/>
        <v>0</v>
      </c>
      <c r="L216" s="71">
        <v>58</v>
      </c>
      <c r="M216" s="71">
        <v>1</v>
      </c>
      <c r="N216" s="72" t="str">
        <f t="shared" si="14"/>
        <v/>
      </c>
      <c r="O216" s="78" t="str">
        <f t="shared" si="15"/>
        <v/>
      </c>
    </row>
    <row r="217" spans="1:15" ht="27" customHeight="1" x14ac:dyDescent="0.3">
      <c r="A217" s="9">
        <v>4255</v>
      </c>
      <c r="B217" s="10" t="s">
        <v>68</v>
      </c>
      <c r="C217" s="11">
        <v>4.5999999999999996</v>
      </c>
      <c r="D217" s="12">
        <v>38</v>
      </c>
      <c r="E217" s="13">
        <v>0.52</v>
      </c>
      <c r="F217" s="47"/>
      <c r="G217" s="75"/>
      <c r="H217" s="64" t="s">
        <v>77</v>
      </c>
      <c r="I217" s="65" t="s">
        <v>80</v>
      </c>
      <c r="J217" s="24" t="str">
        <f t="shared" si="12"/>
        <v/>
      </c>
      <c r="K217" s="20">
        <f t="shared" si="13"/>
        <v>0</v>
      </c>
      <c r="L217" s="71">
        <v>58</v>
      </c>
      <c r="M217" s="71">
        <v>1</v>
      </c>
      <c r="N217" s="72" t="str">
        <f t="shared" si="14"/>
        <v/>
      </c>
      <c r="O217" s="78" t="str">
        <f t="shared" si="15"/>
        <v/>
      </c>
    </row>
    <row r="218" spans="1:15" ht="27" customHeight="1" x14ac:dyDescent="0.3">
      <c r="A218" s="9">
        <v>4256</v>
      </c>
      <c r="B218" s="10" t="s">
        <v>68</v>
      </c>
      <c r="C218" s="11">
        <v>8.1999999999999993</v>
      </c>
      <c r="D218" s="12">
        <v>43</v>
      </c>
      <c r="E218" s="13">
        <v>1.19</v>
      </c>
      <c r="F218" s="47"/>
      <c r="G218" s="75"/>
      <c r="H218" s="64" t="s">
        <v>77</v>
      </c>
      <c r="I218" s="65" t="s">
        <v>80</v>
      </c>
      <c r="J218" s="24" t="str">
        <f t="shared" si="12"/>
        <v/>
      </c>
      <c r="K218" s="20">
        <f t="shared" si="13"/>
        <v>0</v>
      </c>
      <c r="L218" s="71">
        <v>58</v>
      </c>
      <c r="M218" s="71">
        <v>1</v>
      </c>
      <c r="N218" s="72" t="str">
        <f t="shared" si="14"/>
        <v/>
      </c>
      <c r="O218" s="78" t="str">
        <f t="shared" si="15"/>
        <v/>
      </c>
    </row>
    <row r="219" spans="1:15" ht="27" customHeight="1" x14ac:dyDescent="0.3">
      <c r="A219" s="9">
        <v>4257</v>
      </c>
      <c r="B219" s="10" t="s">
        <v>68</v>
      </c>
      <c r="C219" s="11">
        <v>8.5</v>
      </c>
      <c r="D219" s="12">
        <v>31</v>
      </c>
      <c r="E219" s="13">
        <v>0.64</v>
      </c>
      <c r="F219" s="47"/>
      <c r="G219" s="75"/>
      <c r="H219" s="64" t="s">
        <v>77</v>
      </c>
      <c r="I219" s="65" t="s">
        <v>80</v>
      </c>
      <c r="J219" s="24" t="str">
        <f t="shared" si="12"/>
        <v/>
      </c>
      <c r="K219" s="20">
        <f t="shared" si="13"/>
        <v>0</v>
      </c>
      <c r="L219" s="71">
        <v>58</v>
      </c>
      <c r="M219" s="71">
        <v>1</v>
      </c>
      <c r="N219" s="72" t="str">
        <f t="shared" si="14"/>
        <v/>
      </c>
      <c r="O219" s="78" t="str">
        <f t="shared" si="15"/>
        <v/>
      </c>
    </row>
    <row r="220" spans="1:15" ht="27" customHeight="1" x14ac:dyDescent="0.3">
      <c r="A220" s="9">
        <v>4258</v>
      </c>
      <c r="B220" s="10" t="s">
        <v>68</v>
      </c>
      <c r="C220" s="11">
        <v>8.1</v>
      </c>
      <c r="D220" s="12">
        <v>46</v>
      </c>
      <c r="E220" s="13">
        <v>1.35</v>
      </c>
      <c r="F220" s="47"/>
      <c r="G220" s="75"/>
      <c r="H220" s="64" t="s">
        <v>77</v>
      </c>
      <c r="I220" s="65" t="s">
        <v>80</v>
      </c>
      <c r="J220" s="24" t="str">
        <f t="shared" si="12"/>
        <v/>
      </c>
      <c r="K220" s="20">
        <f t="shared" si="13"/>
        <v>0</v>
      </c>
      <c r="L220" s="71">
        <v>58</v>
      </c>
      <c r="M220" s="71">
        <v>1</v>
      </c>
      <c r="N220" s="72" t="str">
        <f t="shared" si="14"/>
        <v/>
      </c>
      <c r="O220" s="78" t="str">
        <f t="shared" si="15"/>
        <v/>
      </c>
    </row>
    <row r="221" spans="1:15" ht="27" customHeight="1" x14ac:dyDescent="0.3">
      <c r="A221" s="9">
        <v>4259</v>
      </c>
      <c r="B221" s="10" t="s">
        <v>58</v>
      </c>
      <c r="C221" s="11">
        <v>4.7</v>
      </c>
      <c r="D221" s="12">
        <v>49</v>
      </c>
      <c r="E221" s="13">
        <v>0.89</v>
      </c>
      <c r="F221" s="47"/>
      <c r="G221" s="75"/>
      <c r="H221" s="64" t="s">
        <v>77</v>
      </c>
      <c r="I221" s="65" t="s">
        <v>80</v>
      </c>
      <c r="J221" s="24" t="str">
        <f t="shared" si="12"/>
        <v/>
      </c>
      <c r="K221" s="20">
        <f t="shared" si="13"/>
        <v>0</v>
      </c>
      <c r="L221" s="71">
        <v>58</v>
      </c>
      <c r="M221" s="71">
        <v>1</v>
      </c>
      <c r="N221" s="72" t="str">
        <f t="shared" si="14"/>
        <v/>
      </c>
      <c r="O221" s="78" t="str">
        <f t="shared" si="15"/>
        <v/>
      </c>
    </row>
    <row r="222" spans="1:15" ht="27" customHeight="1" x14ac:dyDescent="0.3">
      <c r="A222" s="9">
        <v>4260</v>
      </c>
      <c r="B222" s="10" t="s">
        <v>58</v>
      </c>
      <c r="C222" s="11">
        <v>6.5</v>
      </c>
      <c r="D222" s="12">
        <v>59</v>
      </c>
      <c r="E222" s="13">
        <v>1.78</v>
      </c>
      <c r="F222" s="47"/>
      <c r="G222" s="75"/>
      <c r="H222" s="64" t="s">
        <v>77</v>
      </c>
      <c r="I222" s="65" t="s">
        <v>80</v>
      </c>
      <c r="J222" s="24" t="str">
        <f t="shared" si="12"/>
        <v/>
      </c>
      <c r="K222" s="20">
        <f t="shared" si="13"/>
        <v>0</v>
      </c>
      <c r="L222" s="71">
        <v>58</v>
      </c>
      <c r="M222" s="71">
        <v>1</v>
      </c>
      <c r="N222" s="72" t="str">
        <f t="shared" si="14"/>
        <v/>
      </c>
      <c r="O222" s="78" t="str">
        <f t="shared" si="15"/>
        <v/>
      </c>
    </row>
    <row r="223" spans="1:15" ht="27" customHeight="1" x14ac:dyDescent="0.3">
      <c r="A223" s="9">
        <v>4261</v>
      </c>
      <c r="B223" s="10" t="s">
        <v>58</v>
      </c>
      <c r="C223" s="11">
        <v>4.4000000000000004</v>
      </c>
      <c r="D223" s="12">
        <v>65</v>
      </c>
      <c r="E223" s="13">
        <v>1.46</v>
      </c>
      <c r="F223" s="47"/>
      <c r="G223" s="75"/>
      <c r="H223" s="64" t="s">
        <v>77</v>
      </c>
      <c r="I223" s="65" t="s">
        <v>80</v>
      </c>
      <c r="J223" s="24" t="str">
        <f t="shared" si="12"/>
        <v/>
      </c>
      <c r="K223" s="20">
        <f t="shared" si="13"/>
        <v>0</v>
      </c>
      <c r="L223" s="71">
        <v>58</v>
      </c>
      <c r="M223" s="71">
        <v>1</v>
      </c>
      <c r="N223" s="72" t="str">
        <f t="shared" si="14"/>
        <v/>
      </c>
      <c r="O223" s="78" t="str">
        <f t="shared" si="15"/>
        <v/>
      </c>
    </row>
    <row r="224" spans="1:15" ht="27" customHeight="1" x14ac:dyDescent="0.3">
      <c r="A224" s="9">
        <v>4262</v>
      </c>
      <c r="B224" s="10" t="s">
        <v>71</v>
      </c>
      <c r="C224" s="11">
        <v>6.3</v>
      </c>
      <c r="D224" s="12">
        <v>39</v>
      </c>
      <c r="E224" s="13">
        <v>0.75</v>
      </c>
      <c r="F224" s="47"/>
      <c r="G224" s="75"/>
      <c r="H224" s="64" t="s">
        <v>77</v>
      </c>
      <c r="I224" s="65" t="s">
        <v>80</v>
      </c>
      <c r="J224" s="24" t="str">
        <f t="shared" si="12"/>
        <v/>
      </c>
      <c r="K224" s="20">
        <f t="shared" si="13"/>
        <v>0</v>
      </c>
      <c r="L224" s="71">
        <v>58</v>
      </c>
      <c r="M224" s="71">
        <v>1</v>
      </c>
      <c r="N224" s="72" t="str">
        <f t="shared" si="14"/>
        <v/>
      </c>
      <c r="O224" s="78" t="str">
        <f t="shared" si="15"/>
        <v/>
      </c>
    </row>
    <row r="225" spans="1:15" ht="27" customHeight="1" x14ac:dyDescent="0.3">
      <c r="A225" s="9">
        <v>4263</v>
      </c>
      <c r="B225" s="10" t="s">
        <v>71</v>
      </c>
      <c r="C225" s="11">
        <v>5.0999999999999996</v>
      </c>
      <c r="D225" s="12">
        <v>36</v>
      </c>
      <c r="E225" s="13">
        <v>0.52</v>
      </c>
      <c r="F225" s="47"/>
      <c r="G225" s="75"/>
      <c r="H225" s="64" t="s">
        <v>77</v>
      </c>
      <c r="I225" s="65" t="s">
        <v>80</v>
      </c>
      <c r="J225" s="24" t="str">
        <f t="shared" si="12"/>
        <v/>
      </c>
      <c r="K225" s="20">
        <f t="shared" si="13"/>
        <v>0</v>
      </c>
      <c r="L225" s="71">
        <v>58</v>
      </c>
      <c r="M225" s="71">
        <v>1</v>
      </c>
      <c r="N225" s="72" t="str">
        <f t="shared" si="14"/>
        <v/>
      </c>
      <c r="O225" s="78" t="str">
        <f t="shared" si="15"/>
        <v/>
      </c>
    </row>
    <row r="226" spans="1:15" ht="27" customHeight="1" x14ac:dyDescent="0.3">
      <c r="A226" s="9">
        <v>4264</v>
      </c>
      <c r="B226" s="10" t="s">
        <v>58</v>
      </c>
      <c r="C226" s="11">
        <v>5.5</v>
      </c>
      <c r="D226" s="12">
        <v>64</v>
      </c>
      <c r="E226" s="13">
        <v>1.77</v>
      </c>
      <c r="F226" s="47"/>
      <c r="G226" s="75"/>
      <c r="H226" s="64" t="s">
        <v>77</v>
      </c>
      <c r="I226" s="65" t="s">
        <v>80</v>
      </c>
      <c r="J226" s="24" t="str">
        <f t="shared" si="12"/>
        <v/>
      </c>
      <c r="K226" s="20">
        <f t="shared" si="13"/>
        <v>0</v>
      </c>
      <c r="L226" s="71">
        <v>58</v>
      </c>
      <c r="M226" s="71">
        <v>1</v>
      </c>
      <c r="N226" s="72" t="str">
        <f t="shared" si="14"/>
        <v/>
      </c>
      <c r="O226" s="78" t="str">
        <f t="shared" si="15"/>
        <v/>
      </c>
    </row>
    <row r="227" spans="1:15" ht="27" customHeight="1" x14ac:dyDescent="0.3">
      <c r="A227" s="9">
        <v>4265</v>
      </c>
      <c r="B227" s="10" t="s">
        <v>66</v>
      </c>
      <c r="C227" s="11">
        <v>4.2</v>
      </c>
      <c r="D227" s="12">
        <v>44</v>
      </c>
      <c r="E227" s="13">
        <v>0.64</v>
      </c>
      <c r="F227" s="47"/>
      <c r="G227" s="75"/>
      <c r="H227" s="64" t="s">
        <v>77</v>
      </c>
      <c r="I227" s="65" t="s">
        <v>80</v>
      </c>
      <c r="J227" s="24" t="str">
        <f t="shared" si="12"/>
        <v/>
      </c>
      <c r="K227" s="20">
        <f t="shared" si="13"/>
        <v>0</v>
      </c>
      <c r="L227" s="71">
        <v>58</v>
      </c>
      <c r="M227" s="71">
        <v>1</v>
      </c>
      <c r="N227" s="72" t="str">
        <f t="shared" si="14"/>
        <v/>
      </c>
      <c r="O227" s="78" t="str">
        <f t="shared" si="15"/>
        <v/>
      </c>
    </row>
    <row r="228" spans="1:15" ht="27" customHeight="1" x14ac:dyDescent="0.3">
      <c r="A228" s="9">
        <v>4266</v>
      </c>
      <c r="B228" s="10" t="s">
        <v>66</v>
      </c>
      <c r="C228" s="11">
        <v>5.7</v>
      </c>
      <c r="D228" s="12">
        <v>47</v>
      </c>
      <c r="E228" s="13">
        <v>0.99</v>
      </c>
      <c r="F228" s="47"/>
      <c r="G228" s="75"/>
      <c r="H228" s="64" t="s">
        <v>77</v>
      </c>
      <c r="I228" s="65" t="s">
        <v>80</v>
      </c>
      <c r="J228" s="24" t="str">
        <f t="shared" si="12"/>
        <v/>
      </c>
      <c r="K228" s="20">
        <f t="shared" si="13"/>
        <v>0</v>
      </c>
      <c r="L228" s="71">
        <v>58</v>
      </c>
      <c r="M228" s="71">
        <v>1</v>
      </c>
      <c r="N228" s="72" t="str">
        <f t="shared" si="14"/>
        <v/>
      </c>
      <c r="O228" s="78" t="str">
        <f t="shared" si="15"/>
        <v/>
      </c>
    </row>
    <row r="229" spans="1:15" ht="27" customHeight="1" x14ac:dyDescent="0.3">
      <c r="A229" s="9">
        <v>4267</v>
      </c>
      <c r="B229" s="10" t="s">
        <v>66</v>
      </c>
      <c r="C229" s="11">
        <v>6.1</v>
      </c>
      <c r="D229" s="12">
        <v>50</v>
      </c>
      <c r="E229" s="13">
        <v>1.2</v>
      </c>
      <c r="F229" s="47"/>
      <c r="G229" s="75"/>
      <c r="H229" s="64" t="s">
        <v>77</v>
      </c>
      <c r="I229" s="65" t="s">
        <v>80</v>
      </c>
      <c r="J229" s="24" t="str">
        <f t="shared" si="12"/>
        <v/>
      </c>
      <c r="K229" s="20">
        <f t="shared" si="13"/>
        <v>0</v>
      </c>
      <c r="L229" s="71">
        <v>58</v>
      </c>
      <c r="M229" s="71">
        <v>1</v>
      </c>
      <c r="N229" s="72" t="str">
        <f t="shared" si="14"/>
        <v/>
      </c>
      <c r="O229" s="78" t="str">
        <f t="shared" si="15"/>
        <v/>
      </c>
    </row>
    <row r="230" spans="1:15" ht="27" customHeight="1" x14ac:dyDescent="0.3">
      <c r="A230" s="9">
        <v>4268</v>
      </c>
      <c r="B230" s="10" t="s">
        <v>66</v>
      </c>
      <c r="C230" s="11">
        <v>6.1</v>
      </c>
      <c r="D230" s="12">
        <v>42</v>
      </c>
      <c r="E230" s="13">
        <v>0.85</v>
      </c>
      <c r="F230" s="47"/>
      <c r="G230" s="75"/>
      <c r="H230" s="64" t="s">
        <v>77</v>
      </c>
      <c r="I230" s="65" t="s">
        <v>80</v>
      </c>
      <c r="J230" s="24" t="str">
        <f t="shared" si="12"/>
        <v/>
      </c>
      <c r="K230" s="20">
        <f t="shared" si="13"/>
        <v>0</v>
      </c>
      <c r="L230" s="71">
        <v>58</v>
      </c>
      <c r="M230" s="71">
        <v>1</v>
      </c>
      <c r="N230" s="72" t="str">
        <f t="shared" si="14"/>
        <v/>
      </c>
      <c r="O230" s="78" t="str">
        <f t="shared" si="15"/>
        <v/>
      </c>
    </row>
    <row r="231" spans="1:15" ht="27" customHeight="1" x14ac:dyDescent="0.3">
      <c r="A231" s="9">
        <v>4269</v>
      </c>
      <c r="B231" s="10" t="s">
        <v>66</v>
      </c>
      <c r="C231" s="11">
        <v>6.4</v>
      </c>
      <c r="D231" s="12">
        <v>43</v>
      </c>
      <c r="E231" s="13">
        <v>0.93</v>
      </c>
      <c r="F231" s="47"/>
      <c r="G231" s="75"/>
      <c r="H231" s="64" t="s">
        <v>77</v>
      </c>
      <c r="I231" s="65" t="s">
        <v>80</v>
      </c>
      <c r="J231" s="24" t="str">
        <f t="shared" si="12"/>
        <v/>
      </c>
      <c r="K231" s="20">
        <f t="shared" si="13"/>
        <v>0</v>
      </c>
      <c r="L231" s="71">
        <v>58</v>
      </c>
      <c r="M231" s="71">
        <v>1</v>
      </c>
      <c r="N231" s="72" t="str">
        <f t="shared" si="14"/>
        <v/>
      </c>
      <c r="O231" s="78" t="str">
        <f t="shared" si="15"/>
        <v/>
      </c>
    </row>
    <row r="232" spans="1:15" ht="27" customHeight="1" x14ac:dyDescent="0.3">
      <c r="A232" s="9">
        <v>4270</v>
      </c>
      <c r="B232" s="10" t="s">
        <v>58</v>
      </c>
      <c r="C232" s="11">
        <v>5.5</v>
      </c>
      <c r="D232" s="12">
        <v>65</v>
      </c>
      <c r="E232" s="13">
        <v>1.83</v>
      </c>
      <c r="F232" s="47"/>
      <c r="G232" s="75"/>
      <c r="H232" s="64" t="s">
        <v>77</v>
      </c>
      <c r="I232" s="65" t="s">
        <v>80</v>
      </c>
      <c r="J232" s="24" t="str">
        <f t="shared" si="12"/>
        <v/>
      </c>
      <c r="K232" s="20">
        <f t="shared" si="13"/>
        <v>0</v>
      </c>
      <c r="L232" s="71">
        <v>58</v>
      </c>
      <c r="M232" s="71">
        <v>1</v>
      </c>
      <c r="N232" s="72" t="str">
        <f t="shared" si="14"/>
        <v/>
      </c>
      <c r="O232" s="78" t="str">
        <f t="shared" si="15"/>
        <v/>
      </c>
    </row>
    <row r="233" spans="1:15" ht="27" customHeight="1" x14ac:dyDescent="0.3">
      <c r="A233" s="9">
        <v>4281</v>
      </c>
      <c r="B233" s="10" t="s">
        <v>58</v>
      </c>
      <c r="C233" s="11">
        <v>5</v>
      </c>
      <c r="D233" s="12">
        <v>65</v>
      </c>
      <c r="E233" s="13">
        <v>1.66</v>
      </c>
      <c r="F233" s="47"/>
      <c r="G233" s="75"/>
      <c r="H233" s="64" t="s">
        <v>77</v>
      </c>
      <c r="I233" s="65" t="s">
        <v>81</v>
      </c>
      <c r="J233" s="24" t="str">
        <f t="shared" si="12"/>
        <v/>
      </c>
      <c r="K233" s="20">
        <f t="shared" si="13"/>
        <v>0</v>
      </c>
      <c r="L233" s="71">
        <v>59</v>
      </c>
      <c r="M233" s="71">
        <v>1</v>
      </c>
      <c r="N233" s="72" t="str">
        <f t="shared" si="14"/>
        <v/>
      </c>
      <c r="O233" s="78" t="str">
        <f t="shared" si="15"/>
        <v/>
      </c>
    </row>
    <row r="234" spans="1:15" ht="27" customHeight="1" x14ac:dyDescent="0.3">
      <c r="A234" s="9">
        <v>4282</v>
      </c>
      <c r="B234" s="10" t="s">
        <v>58</v>
      </c>
      <c r="C234" s="11">
        <v>5</v>
      </c>
      <c r="D234" s="12">
        <v>70</v>
      </c>
      <c r="E234" s="13">
        <v>1.92</v>
      </c>
      <c r="F234" s="47"/>
      <c r="G234" s="75"/>
      <c r="H234" s="64" t="s">
        <v>77</v>
      </c>
      <c r="I234" s="65" t="s">
        <v>81</v>
      </c>
      <c r="J234" s="24" t="str">
        <f t="shared" si="12"/>
        <v/>
      </c>
      <c r="K234" s="20">
        <f t="shared" si="13"/>
        <v>0</v>
      </c>
      <c r="L234" s="71">
        <v>59</v>
      </c>
      <c r="M234" s="71">
        <v>1</v>
      </c>
      <c r="N234" s="72" t="str">
        <f t="shared" si="14"/>
        <v/>
      </c>
      <c r="O234" s="78" t="str">
        <f t="shared" si="15"/>
        <v/>
      </c>
    </row>
    <row r="235" spans="1:15" ht="27" customHeight="1" x14ac:dyDescent="0.3">
      <c r="A235" s="9">
        <v>4283</v>
      </c>
      <c r="B235" s="10" t="s">
        <v>58</v>
      </c>
      <c r="C235" s="11">
        <v>5</v>
      </c>
      <c r="D235" s="12">
        <v>60</v>
      </c>
      <c r="E235" s="13">
        <v>1.41</v>
      </c>
      <c r="F235" s="47"/>
      <c r="G235" s="75"/>
      <c r="H235" s="64" t="s">
        <v>77</v>
      </c>
      <c r="I235" s="65" t="s">
        <v>81</v>
      </c>
      <c r="J235" s="24" t="str">
        <f t="shared" si="12"/>
        <v/>
      </c>
      <c r="K235" s="20">
        <f t="shared" si="13"/>
        <v>0</v>
      </c>
      <c r="L235" s="71">
        <v>59</v>
      </c>
      <c r="M235" s="71">
        <v>1</v>
      </c>
      <c r="N235" s="72" t="str">
        <f t="shared" si="14"/>
        <v/>
      </c>
      <c r="O235" s="78" t="str">
        <f t="shared" si="15"/>
        <v/>
      </c>
    </row>
    <row r="236" spans="1:15" ht="27" customHeight="1" x14ac:dyDescent="0.3">
      <c r="A236" s="9">
        <v>4284</v>
      </c>
      <c r="B236" s="10" t="s">
        <v>58</v>
      </c>
      <c r="C236" s="11">
        <v>4.2</v>
      </c>
      <c r="D236" s="12">
        <v>68</v>
      </c>
      <c r="E236" s="13">
        <v>1.53</v>
      </c>
      <c r="F236" s="47"/>
      <c r="G236" s="75"/>
      <c r="H236" s="64" t="s">
        <v>77</v>
      </c>
      <c r="I236" s="65" t="s">
        <v>81</v>
      </c>
      <c r="J236" s="24" t="str">
        <f t="shared" si="12"/>
        <v/>
      </c>
      <c r="K236" s="20">
        <f t="shared" si="13"/>
        <v>0</v>
      </c>
      <c r="L236" s="71">
        <v>59</v>
      </c>
      <c r="M236" s="71">
        <v>1</v>
      </c>
      <c r="N236" s="72" t="str">
        <f t="shared" si="14"/>
        <v/>
      </c>
      <c r="O236" s="78" t="str">
        <f t="shared" si="15"/>
        <v/>
      </c>
    </row>
    <row r="237" spans="1:15" ht="27" customHeight="1" x14ac:dyDescent="0.3">
      <c r="A237" s="9">
        <v>4285</v>
      </c>
      <c r="B237" s="10" t="s">
        <v>58</v>
      </c>
      <c r="C237" s="11">
        <v>4</v>
      </c>
      <c r="D237" s="12">
        <v>58</v>
      </c>
      <c r="E237" s="13">
        <v>1.06</v>
      </c>
      <c r="F237" s="47"/>
      <c r="G237" s="75"/>
      <c r="H237" s="64" t="s">
        <v>77</v>
      </c>
      <c r="I237" s="65" t="s">
        <v>81</v>
      </c>
      <c r="J237" s="24" t="str">
        <f t="shared" si="12"/>
        <v/>
      </c>
      <c r="K237" s="20">
        <f t="shared" si="13"/>
        <v>0</v>
      </c>
      <c r="L237" s="71">
        <v>59</v>
      </c>
      <c r="M237" s="71">
        <v>1</v>
      </c>
      <c r="N237" s="72" t="str">
        <f t="shared" si="14"/>
        <v/>
      </c>
      <c r="O237" s="78" t="str">
        <f t="shared" si="15"/>
        <v/>
      </c>
    </row>
    <row r="238" spans="1:15" ht="27" customHeight="1" x14ac:dyDescent="0.3">
      <c r="A238" s="9">
        <v>4286</v>
      </c>
      <c r="B238" s="10" t="s">
        <v>58</v>
      </c>
      <c r="C238" s="11">
        <v>10</v>
      </c>
      <c r="D238" s="12">
        <v>117</v>
      </c>
      <c r="E238" s="13">
        <v>10.75</v>
      </c>
      <c r="F238" s="47"/>
      <c r="G238" s="75"/>
      <c r="H238" s="64" t="s">
        <v>77</v>
      </c>
      <c r="I238" s="65" t="s">
        <v>81</v>
      </c>
      <c r="J238" s="24" t="str">
        <f t="shared" si="12"/>
        <v/>
      </c>
      <c r="K238" s="20">
        <f t="shared" si="13"/>
        <v>0</v>
      </c>
      <c r="L238" s="71">
        <v>59</v>
      </c>
      <c r="M238" s="71">
        <v>1</v>
      </c>
      <c r="N238" s="72" t="str">
        <f t="shared" si="14"/>
        <v/>
      </c>
      <c r="O238" s="78" t="str">
        <f t="shared" si="15"/>
        <v/>
      </c>
    </row>
    <row r="239" spans="1:15" ht="27" customHeight="1" x14ac:dyDescent="0.3">
      <c r="A239" s="9">
        <v>4321</v>
      </c>
      <c r="B239" s="10" t="s">
        <v>66</v>
      </c>
      <c r="C239" s="11">
        <v>5</v>
      </c>
      <c r="D239" s="12">
        <v>55</v>
      </c>
      <c r="E239" s="13">
        <v>1.19</v>
      </c>
      <c r="F239" s="47"/>
      <c r="G239" s="75"/>
      <c r="H239" s="64" t="s">
        <v>77</v>
      </c>
      <c r="I239" s="65" t="s">
        <v>82</v>
      </c>
      <c r="J239" s="24" t="str">
        <f t="shared" si="12"/>
        <v/>
      </c>
      <c r="K239" s="20">
        <f t="shared" si="13"/>
        <v>0</v>
      </c>
      <c r="L239" s="71">
        <v>60</v>
      </c>
      <c r="M239" s="71">
        <v>1</v>
      </c>
      <c r="N239" s="72" t="str">
        <f t="shared" si="14"/>
        <v/>
      </c>
      <c r="O239" s="78" t="str">
        <f t="shared" si="15"/>
        <v/>
      </c>
    </row>
    <row r="240" spans="1:15" ht="27" customHeight="1" x14ac:dyDescent="0.3">
      <c r="A240" s="9">
        <v>4322</v>
      </c>
      <c r="B240" s="10" t="s">
        <v>66</v>
      </c>
      <c r="C240" s="11">
        <v>6</v>
      </c>
      <c r="D240" s="12">
        <v>49</v>
      </c>
      <c r="E240" s="13">
        <v>1.1299999999999999</v>
      </c>
      <c r="F240" s="47"/>
      <c r="G240" s="75"/>
      <c r="H240" s="64" t="s">
        <v>77</v>
      </c>
      <c r="I240" s="65" t="s">
        <v>82</v>
      </c>
      <c r="J240" s="24" t="str">
        <f t="shared" si="12"/>
        <v/>
      </c>
      <c r="K240" s="20">
        <f t="shared" si="13"/>
        <v>0</v>
      </c>
      <c r="L240" s="71">
        <v>60</v>
      </c>
      <c r="M240" s="71">
        <v>1</v>
      </c>
      <c r="N240" s="72" t="str">
        <f t="shared" si="14"/>
        <v/>
      </c>
      <c r="O240" s="78" t="str">
        <f t="shared" si="15"/>
        <v/>
      </c>
    </row>
    <row r="241" spans="1:15" ht="27" customHeight="1" x14ac:dyDescent="0.3">
      <c r="A241" s="9">
        <v>4323</v>
      </c>
      <c r="B241" s="10" t="s">
        <v>66</v>
      </c>
      <c r="C241" s="11">
        <v>8</v>
      </c>
      <c r="D241" s="12">
        <v>54</v>
      </c>
      <c r="E241" s="13">
        <v>1.83</v>
      </c>
      <c r="F241" s="47"/>
      <c r="G241" s="75"/>
      <c r="H241" s="64" t="s">
        <v>77</v>
      </c>
      <c r="I241" s="65" t="s">
        <v>82</v>
      </c>
      <c r="J241" s="24" t="str">
        <f t="shared" si="12"/>
        <v/>
      </c>
      <c r="K241" s="20">
        <f t="shared" si="13"/>
        <v>0</v>
      </c>
      <c r="L241" s="71">
        <v>60</v>
      </c>
      <c r="M241" s="71">
        <v>1</v>
      </c>
      <c r="N241" s="72" t="str">
        <f t="shared" si="14"/>
        <v/>
      </c>
      <c r="O241" s="78" t="str">
        <f t="shared" si="15"/>
        <v/>
      </c>
    </row>
    <row r="242" spans="1:15" ht="27" customHeight="1" x14ac:dyDescent="0.3">
      <c r="A242" s="9">
        <v>4324</v>
      </c>
      <c r="B242" s="10" t="s">
        <v>66</v>
      </c>
      <c r="C242" s="11">
        <v>10</v>
      </c>
      <c r="D242" s="12">
        <v>52</v>
      </c>
      <c r="E242" s="13">
        <v>2.12</v>
      </c>
      <c r="F242" s="47"/>
      <c r="G242" s="75"/>
      <c r="H242" s="64" t="s">
        <v>77</v>
      </c>
      <c r="I242" s="65" t="s">
        <v>82</v>
      </c>
      <c r="J242" s="24" t="str">
        <f t="shared" si="12"/>
        <v/>
      </c>
      <c r="K242" s="20">
        <f t="shared" si="13"/>
        <v>0</v>
      </c>
      <c r="L242" s="71">
        <v>60</v>
      </c>
      <c r="M242" s="71">
        <v>1</v>
      </c>
      <c r="N242" s="72" t="str">
        <f t="shared" si="14"/>
        <v/>
      </c>
      <c r="O242" s="78" t="str">
        <f t="shared" si="15"/>
        <v/>
      </c>
    </row>
    <row r="243" spans="1:15" ht="27" customHeight="1" x14ac:dyDescent="0.3">
      <c r="A243" s="9">
        <v>4325</v>
      </c>
      <c r="B243" s="10" t="s">
        <v>66</v>
      </c>
      <c r="C243" s="11">
        <v>6.5</v>
      </c>
      <c r="D243" s="12">
        <v>58</v>
      </c>
      <c r="E243" s="13">
        <v>1.72</v>
      </c>
      <c r="F243" s="47"/>
      <c r="G243" s="75"/>
      <c r="H243" s="64" t="s">
        <v>77</v>
      </c>
      <c r="I243" s="65" t="s">
        <v>82</v>
      </c>
      <c r="J243" s="24" t="str">
        <f t="shared" si="12"/>
        <v/>
      </c>
      <c r="K243" s="20">
        <f t="shared" si="13"/>
        <v>0</v>
      </c>
      <c r="L243" s="71">
        <v>60</v>
      </c>
      <c r="M243" s="71">
        <v>1</v>
      </c>
      <c r="N243" s="72" t="str">
        <f t="shared" si="14"/>
        <v/>
      </c>
      <c r="O243" s="78" t="str">
        <f t="shared" si="15"/>
        <v/>
      </c>
    </row>
    <row r="244" spans="1:15" ht="27" customHeight="1" x14ac:dyDescent="0.3">
      <c r="A244" s="9">
        <v>4326</v>
      </c>
      <c r="B244" s="10" t="s">
        <v>58</v>
      </c>
      <c r="C244" s="11">
        <v>5</v>
      </c>
      <c r="D244" s="12">
        <v>47</v>
      </c>
      <c r="E244" s="13">
        <v>0.87</v>
      </c>
      <c r="F244" s="47"/>
      <c r="G244" s="75"/>
      <c r="H244" s="64" t="s">
        <v>77</v>
      </c>
      <c r="I244" s="65" t="s">
        <v>82</v>
      </c>
      <c r="J244" s="24" t="str">
        <f t="shared" si="12"/>
        <v/>
      </c>
      <c r="K244" s="20">
        <f t="shared" si="13"/>
        <v>0</v>
      </c>
      <c r="L244" s="71">
        <v>60</v>
      </c>
      <c r="M244" s="71">
        <v>1</v>
      </c>
      <c r="N244" s="72" t="str">
        <f t="shared" si="14"/>
        <v/>
      </c>
      <c r="O244" s="78" t="str">
        <f t="shared" si="15"/>
        <v/>
      </c>
    </row>
    <row r="245" spans="1:15" ht="27" customHeight="1" x14ac:dyDescent="0.3">
      <c r="A245" s="9">
        <v>4327</v>
      </c>
      <c r="B245" s="10" t="s">
        <v>58</v>
      </c>
      <c r="C245" s="11">
        <v>3.3</v>
      </c>
      <c r="D245" s="12">
        <v>69</v>
      </c>
      <c r="E245" s="13">
        <v>1.23</v>
      </c>
      <c r="F245" s="47"/>
      <c r="G245" s="75"/>
      <c r="H245" s="64" t="s">
        <v>77</v>
      </c>
      <c r="I245" s="65" t="s">
        <v>82</v>
      </c>
      <c r="J245" s="24" t="str">
        <f t="shared" si="12"/>
        <v/>
      </c>
      <c r="K245" s="20">
        <f t="shared" si="13"/>
        <v>0</v>
      </c>
      <c r="L245" s="71">
        <v>60</v>
      </c>
      <c r="M245" s="71">
        <v>1</v>
      </c>
      <c r="N245" s="72" t="str">
        <f t="shared" si="14"/>
        <v/>
      </c>
      <c r="O245" s="78" t="str">
        <f t="shared" si="15"/>
        <v/>
      </c>
    </row>
    <row r="246" spans="1:15" ht="27" customHeight="1" x14ac:dyDescent="0.3">
      <c r="A246" s="9">
        <v>4328</v>
      </c>
      <c r="B246" s="10" t="s">
        <v>58</v>
      </c>
      <c r="C246" s="11">
        <v>4</v>
      </c>
      <c r="D246" s="12">
        <v>53</v>
      </c>
      <c r="E246" s="13">
        <v>0.88</v>
      </c>
      <c r="F246" s="47"/>
      <c r="G246" s="75"/>
      <c r="H246" s="64" t="s">
        <v>77</v>
      </c>
      <c r="I246" s="65" t="s">
        <v>82</v>
      </c>
      <c r="J246" s="24" t="str">
        <f t="shared" si="12"/>
        <v/>
      </c>
      <c r="K246" s="20">
        <f t="shared" si="13"/>
        <v>0</v>
      </c>
      <c r="L246" s="71">
        <v>60</v>
      </c>
      <c r="M246" s="71">
        <v>1</v>
      </c>
      <c r="N246" s="72" t="str">
        <f t="shared" si="14"/>
        <v/>
      </c>
      <c r="O246" s="78" t="str">
        <f t="shared" si="15"/>
        <v/>
      </c>
    </row>
    <row r="247" spans="1:15" ht="27" customHeight="1" x14ac:dyDescent="0.3">
      <c r="A247" s="9">
        <v>4329</v>
      </c>
      <c r="B247" s="10" t="s">
        <v>58</v>
      </c>
      <c r="C247" s="11">
        <v>3</v>
      </c>
      <c r="D247" s="12">
        <v>57</v>
      </c>
      <c r="E247" s="13">
        <v>0.77</v>
      </c>
      <c r="F247" s="47"/>
      <c r="G247" s="75"/>
      <c r="H247" s="64" t="s">
        <v>77</v>
      </c>
      <c r="I247" s="65" t="s">
        <v>82</v>
      </c>
      <c r="J247" s="24" t="str">
        <f t="shared" si="12"/>
        <v/>
      </c>
      <c r="K247" s="20">
        <f t="shared" si="13"/>
        <v>0</v>
      </c>
      <c r="L247" s="71">
        <v>60</v>
      </c>
      <c r="M247" s="71">
        <v>1</v>
      </c>
      <c r="N247" s="72" t="str">
        <f t="shared" si="14"/>
        <v/>
      </c>
      <c r="O247" s="78" t="str">
        <f t="shared" si="15"/>
        <v/>
      </c>
    </row>
    <row r="248" spans="1:15" ht="27" customHeight="1" x14ac:dyDescent="0.3">
      <c r="A248" s="9">
        <v>4330</v>
      </c>
      <c r="B248" s="10" t="s">
        <v>58</v>
      </c>
      <c r="C248" s="11">
        <v>6</v>
      </c>
      <c r="D248" s="12">
        <v>74</v>
      </c>
      <c r="E248" s="13">
        <v>2.58</v>
      </c>
      <c r="F248" s="47"/>
      <c r="G248" s="75"/>
      <c r="H248" s="64" t="s">
        <v>77</v>
      </c>
      <c r="I248" s="65" t="s">
        <v>82</v>
      </c>
      <c r="J248" s="24" t="str">
        <f t="shared" si="12"/>
        <v/>
      </c>
      <c r="K248" s="20">
        <f t="shared" si="13"/>
        <v>0</v>
      </c>
      <c r="L248" s="71">
        <v>60</v>
      </c>
      <c r="M248" s="71">
        <v>1</v>
      </c>
      <c r="N248" s="72" t="str">
        <f t="shared" si="14"/>
        <v/>
      </c>
      <c r="O248" s="78" t="str">
        <f t="shared" si="15"/>
        <v/>
      </c>
    </row>
    <row r="249" spans="1:15" ht="27" customHeight="1" x14ac:dyDescent="0.3">
      <c r="A249" s="9">
        <v>4331</v>
      </c>
      <c r="B249" s="10" t="s">
        <v>58</v>
      </c>
      <c r="C249" s="11">
        <v>5</v>
      </c>
      <c r="D249" s="12">
        <v>65</v>
      </c>
      <c r="E249" s="13">
        <v>1.66</v>
      </c>
      <c r="F249" s="47"/>
      <c r="G249" s="75"/>
      <c r="H249" s="64" t="s">
        <v>77</v>
      </c>
      <c r="I249" s="65" t="s">
        <v>82</v>
      </c>
      <c r="J249" s="24" t="str">
        <f t="shared" si="12"/>
        <v/>
      </c>
      <c r="K249" s="20">
        <f t="shared" si="13"/>
        <v>0</v>
      </c>
      <c r="L249" s="71">
        <v>60</v>
      </c>
      <c r="M249" s="71">
        <v>1</v>
      </c>
      <c r="N249" s="72" t="str">
        <f t="shared" si="14"/>
        <v/>
      </c>
      <c r="O249" s="78" t="str">
        <f t="shared" si="15"/>
        <v/>
      </c>
    </row>
    <row r="250" spans="1:15" ht="27" customHeight="1" x14ac:dyDescent="0.3">
      <c r="A250" s="9">
        <v>4332</v>
      </c>
      <c r="B250" s="10" t="s">
        <v>58</v>
      </c>
      <c r="C250" s="11">
        <v>4.5</v>
      </c>
      <c r="D250" s="12">
        <v>67</v>
      </c>
      <c r="E250" s="13">
        <v>1.59</v>
      </c>
      <c r="F250" s="47"/>
      <c r="G250" s="75"/>
      <c r="H250" s="64" t="s">
        <v>77</v>
      </c>
      <c r="I250" s="65" t="s">
        <v>82</v>
      </c>
      <c r="J250" s="24" t="str">
        <f t="shared" si="12"/>
        <v/>
      </c>
      <c r="K250" s="20">
        <f t="shared" si="13"/>
        <v>0</v>
      </c>
      <c r="L250" s="71">
        <v>60</v>
      </c>
      <c r="M250" s="71">
        <v>1</v>
      </c>
      <c r="N250" s="72" t="str">
        <f t="shared" si="14"/>
        <v/>
      </c>
      <c r="O250" s="78" t="str">
        <f t="shared" si="15"/>
        <v/>
      </c>
    </row>
    <row r="251" spans="1:15" ht="27" customHeight="1" x14ac:dyDescent="0.3">
      <c r="A251" s="9">
        <v>4333</v>
      </c>
      <c r="B251" s="10" t="s">
        <v>58</v>
      </c>
      <c r="C251" s="11">
        <v>4.7</v>
      </c>
      <c r="D251" s="12">
        <v>73</v>
      </c>
      <c r="E251" s="13">
        <v>1.97</v>
      </c>
      <c r="F251" s="47"/>
      <c r="G251" s="75"/>
      <c r="H251" s="64" t="s">
        <v>77</v>
      </c>
      <c r="I251" s="65" t="s">
        <v>82</v>
      </c>
      <c r="J251" s="24" t="str">
        <f t="shared" si="12"/>
        <v/>
      </c>
      <c r="K251" s="20">
        <f t="shared" si="13"/>
        <v>0</v>
      </c>
      <c r="L251" s="71">
        <v>60</v>
      </c>
      <c r="M251" s="71">
        <v>1</v>
      </c>
      <c r="N251" s="72" t="str">
        <f t="shared" si="14"/>
        <v/>
      </c>
      <c r="O251" s="78" t="str">
        <f t="shared" si="15"/>
        <v/>
      </c>
    </row>
    <row r="252" spans="1:15" ht="27" customHeight="1" x14ac:dyDescent="0.3">
      <c r="A252" s="9">
        <v>4334</v>
      </c>
      <c r="B252" s="10" t="s">
        <v>58</v>
      </c>
      <c r="C252" s="11">
        <v>4</v>
      </c>
      <c r="D252" s="12">
        <v>59</v>
      </c>
      <c r="E252" s="13">
        <v>1.0900000000000001</v>
      </c>
      <c r="F252" s="47"/>
      <c r="G252" s="75"/>
      <c r="H252" s="64" t="s">
        <v>77</v>
      </c>
      <c r="I252" s="65" t="s">
        <v>82</v>
      </c>
      <c r="J252" s="24" t="str">
        <f t="shared" si="12"/>
        <v/>
      </c>
      <c r="K252" s="20">
        <f t="shared" si="13"/>
        <v>0</v>
      </c>
      <c r="L252" s="71">
        <v>60</v>
      </c>
      <c r="M252" s="71">
        <v>1</v>
      </c>
      <c r="N252" s="72" t="str">
        <f t="shared" si="14"/>
        <v/>
      </c>
      <c r="O252" s="78" t="str">
        <f t="shared" si="15"/>
        <v/>
      </c>
    </row>
    <row r="253" spans="1:15" ht="27" customHeight="1" x14ac:dyDescent="0.3">
      <c r="A253" s="9">
        <v>4335</v>
      </c>
      <c r="B253" s="10" t="s">
        <v>58</v>
      </c>
      <c r="C253" s="11">
        <v>3.9</v>
      </c>
      <c r="D253" s="12">
        <v>83</v>
      </c>
      <c r="E253" s="13">
        <v>2.11</v>
      </c>
      <c r="F253" s="47"/>
      <c r="G253" s="75"/>
      <c r="H253" s="64" t="s">
        <v>77</v>
      </c>
      <c r="I253" s="65" t="s">
        <v>82</v>
      </c>
      <c r="J253" s="24" t="str">
        <f t="shared" si="12"/>
        <v/>
      </c>
      <c r="K253" s="20">
        <f t="shared" si="13"/>
        <v>0</v>
      </c>
      <c r="L253" s="71">
        <v>60</v>
      </c>
      <c r="M253" s="71">
        <v>1</v>
      </c>
      <c r="N253" s="72" t="str">
        <f t="shared" si="14"/>
        <v/>
      </c>
      <c r="O253" s="78" t="str">
        <f t="shared" si="15"/>
        <v/>
      </c>
    </row>
    <row r="254" spans="1:15" ht="27" customHeight="1" x14ac:dyDescent="0.3">
      <c r="A254" s="9">
        <v>4336</v>
      </c>
      <c r="B254" s="10" t="s">
        <v>58</v>
      </c>
      <c r="C254" s="11">
        <v>6</v>
      </c>
      <c r="D254" s="12">
        <v>65</v>
      </c>
      <c r="E254" s="13">
        <v>1.99</v>
      </c>
      <c r="F254" s="47"/>
      <c r="G254" s="75"/>
      <c r="H254" s="64" t="s">
        <v>77</v>
      </c>
      <c r="I254" s="65" t="s">
        <v>82</v>
      </c>
      <c r="J254" s="24" t="str">
        <f t="shared" si="12"/>
        <v/>
      </c>
      <c r="K254" s="20">
        <f t="shared" si="13"/>
        <v>0</v>
      </c>
      <c r="L254" s="71">
        <v>60</v>
      </c>
      <c r="M254" s="71">
        <v>1</v>
      </c>
      <c r="N254" s="72" t="str">
        <f t="shared" si="14"/>
        <v/>
      </c>
      <c r="O254" s="78" t="str">
        <f t="shared" si="15"/>
        <v/>
      </c>
    </row>
    <row r="255" spans="1:15" ht="27" customHeight="1" x14ac:dyDescent="0.3">
      <c r="A255" s="9">
        <v>4401</v>
      </c>
      <c r="B255" s="10" t="s">
        <v>67</v>
      </c>
      <c r="C255" s="11">
        <v>5</v>
      </c>
      <c r="D255" s="12">
        <v>33</v>
      </c>
      <c r="E255" s="13">
        <v>0.43</v>
      </c>
      <c r="F255" s="47"/>
      <c r="G255" s="75"/>
      <c r="H255" s="64" t="s">
        <v>77</v>
      </c>
      <c r="I255" s="65" t="s">
        <v>83</v>
      </c>
      <c r="J255" s="24" t="str">
        <f t="shared" si="12"/>
        <v/>
      </c>
      <c r="K255" s="20">
        <f t="shared" si="13"/>
        <v>0</v>
      </c>
      <c r="L255" s="71">
        <v>64</v>
      </c>
      <c r="M255" s="71">
        <v>1</v>
      </c>
      <c r="N255" s="72" t="str">
        <f t="shared" si="14"/>
        <v/>
      </c>
      <c r="O255" s="78" t="str">
        <f t="shared" si="15"/>
        <v/>
      </c>
    </row>
    <row r="256" spans="1:15" ht="27" customHeight="1" x14ac:dyDescent="0.3">
      <c r="A256" s="9">
        <v>4402</v>
      </c>
      <c r="B256" s="10" t="s">
        <v>67</v>
      </c>
      <c r="C256" s="11">
        <v>4.5999999999999996</v>
      </c>
      <c r="D256" s="12">
        <v>40</v>
      </c>
      <c r="E256" s="13">
        <v>0.57999999999999996</v>
      </c>
      <c r="F256" s="47"/>
      <c r="G256" s="75"/>
      <c r="H256" s="64" t="s">
        <v>77</v>
      </c>
      <c r="I256" s="65" t="s">
        <v>83</v>
      </c>
      <c r="J256" s="24" t="str">
        <f t="shared" si="12"/>
        <v/>
      </c>
      <c r="K256" s="20">
        <f t="shared" si="13"/>
        <v>0</v>
      </c>
      <c r="L256" s="71">
        <v>64</v>
      </c>
      <c r="M256" s="71">
        <v>1</v>
      </c>
      <c r="N256" s="72" t="str">
        <f t="shared" si="14"/>
        <v/>
      </c>
      <c r="O256" s="78" t="str">
        <f t="shared" si="15"/>
        <v/>
      </c>
    </row>
    <row r="257" spans="1:15" ht="27" customHeight="1" x14ac:dyDescent="0.3">
      <c r="A257" s="9">
        <v>4403</v>
      </c>
      <c r="B257" s="10" t="s">
        <v>64</v>
      </c>
      <c r="C257" s="11">
        <v>6</v>
      </c>
      <c r="D257" s="12">
        <v>39</v>
      </c>
      <c r="E257" s="13">
        <v>0.72</v>
      </c>
      <c r="F257" s="47"/>
      <c r="G257" s="75"/>
      <c r="H257" s="64" t="s">
        <v>77</v>
      </c>
      <c r="I257" s="65" t="s">
        <v>83</v>
      </c>
      <c r="J257" s="24" t="str">
        <f t="shared" si="12"/>
        <v/>
      </c>
      <c r="K257" s="20">
        <f t="shared" si="13"/>
        <v>0</v>
      </c>
      <c r="L257" s="71">
        <v>64</v>
      </c>
      <c r="M257" s="71">
        <v>1</v>
      </c>
      <c r="N257" s="72" t="str">
        <f t="shared" si="14"/>
        <v/>
      </c>
      <c r="O257" s="78" t="str">
        <f t="shared" si="15"/>
        <v/>
      </c>
    </row>
    <row r="258" spans="1:15" ht="27" customHeight="1" x14ac:dyDescent="0.3">
      <c r="A258" s="9">
        <v>4404</v>
      </c>
      <c r="B258" s="10" t="s">
        <v>58</v>
      </c>
      <c r="C258" s="11">
        <v>5.0999999999999996</v>
      </c>
      <c r="D258" s="12">
        <v>57</v>
      </c>
      <c r="E258" s="13">
        <v>1.3</v>
      </c>
      <c r="F258" s="47"/>
      <c r="G258" s="75"/>
      <c r="H258" s="64" t="s">
        <v>77</v>
      </c>
      <c r="I258" s="65" t="s">
        <v>83</v>
      </c>
      <c r="J258" s="24" t="str">
        <f t="shared" si="12"/>
        <v/>
      </c>
      <c r="K258" s="20">
        <f t="shared" si="13"/>
        <v>0</v>
      </c>
      <c r="L258" s="71">
        <v>64</v>
      </c>
      <c r="M258" s="71">
        <v>1</v>
      </c>
      <c r="N258" s="72" t="str">
        <f t="shared" si="14"/>
        <v/>
      </c>
      <c r="O258" s="78" t="str">
        <f t="shared" si="15"/>
        <v/>
      </c>
    </row>
    <row r="259" spans="1:15" ht="27" customHeight="1" x14ac:dyDescent="0.3">
      <c r="A259" s="9">
        <v>4405</v>
      </c>
      <c r="B259" s="10" t="s">
        <v>58</v>
      </c>
      <c r="C259" s="11">
        <v>4.2</v>
      </c>
      <c r="D259" s="12">
        <v>79</v>
      </c>
      <c r="E259" s="13">
        <v>2.06</v>
      </c>
      <c r="F259" s="47"/>
      <c r="G259" s="75"/>
      <c r="H259" s="64" t="s">
        <v>77</v>
      </c>
      <c r="I259" s="65" t="s">
        <v>83</v>
      </c>
      <c r="J259" s="24" t="str">
        <f t="shared" si="12"/>
        <v/>
      </c>
      <c r="K259" s="20">
        <f t="shared" si="13"/>
        <v>0</v>
      </c>
      <c r="L259" s="71">
        <v>64</v>
      </c>
      <c r="M259" s="71">
        <v>1</v>
      </c>
      <c r="N259" s="72" t="str">
        <f t="shared" si="14"/>
        <v/>
      </c>
      <c r="O259" s="78" t="str">
        <f t="shared" si="15"/>
        <v/>
      </c>
    </row>
    <row r="260" spans="1:15" ht="27" customHeight="1" x14ac:dyDescent="0.3">
      <c r="A260" s="9">
        <v>4406</v>
      </c>
      <c r="B260" s="10" t="s">
        <v>58</v>
      </c>
      <c r="C260" s="11">
        <v>4.2</v>
      </c>
      <c r="D260" s="12">
        <v>56</v>
      </c>
      <c r="E260" s="13">
        <v>1.03</v>
      </c>
      <c r="F260" s="47"/>
      <c r="G260" s="75"/>
      <c r="H260" s="64" t="s">
        <v>77</v>
      </c>
      <c r="I260" s="65" t="s">
        <v>83</v>
      </c>
      <c r="J260" s="24" t="str">
        <f t="shared" si="12"/>
        <v/>
      </c>
      <c r="K260" s="20">
        <f t="shared" si="13"/>
        <v>0</v>
      </c>
      <c r="L260" s="71">
        <v>64</v>
      </c>
      <c r="M260" s="71">
        <v>1</v>
      </c>
      <c r="N260" s="72" t="str">
        <f t="shared" si="14"/>
        <v/>
      </c>
      <c r="O260" s="78" t="str">
        <f t="shared" si="15"/>
        <v/>
      </c>
    </row>
    <row r="261" spans="1:15" ht="27" customHeight="1" x14ac:dyDescent="0.3">
      <c r="A261" s="9">
        <v>4407</v>
      </c>
      <c r="B261" s="10" t="s">
        <v>58</v>
      </c>
      <c r="C261" s="11">
        <v>4.5999999999999996</v>
      </c>
      <c r="D261" s="12">
        <v>57</v>
      </c>
      <c r="E261" s="13">
        <v>1.17</v>
      </c>
      <c r="F261" s="47"/>
      <c r="G261" s="75"/>
      <c r="H261" s="64" t="s">
        <v>77</v>
      </c>
      <c r="I261" s="65" t="s">
        <v>83</v>
      </c>
      <c r="J261" s="24" t="str">
        <f t="shared" si="12"/>
        <v/>
      </c>
      <c r="K261" s="20">
        <f t="shared" si="13"/>
        <v>0</v>
      </c>
      <c r="L261" s="71">
        <v>64</v>
      </c>
      <c r="M261" s="71">
        <v>1</v>
      </c>
      <c r="N261" s="72" t="str">
        <f t="shared" si="14"/>
        <v/>
      </c>
      <c r="O261" s="78" t="str">
        <f t="shared" si="15"/>
        <v/>
      </c>
    </row>
    <row r="262" spans="1:15" ht="27" customHeight="1" x14ac:dyDescent="0.3">
      <c r="A262" s="9">
        <v>4408</v>
      </c>
      <c r="B262" s="10" t="s">
        <v>58</v>
      </c>
      <c r="C262" s="11">
        <v>6.8</v>
      </c>
      <c r="D262" s="12">
        <v>68</v>
      </c>
      <c r="E262" s="13">
        <v>2.4700000000000002</v>
      </c>
      <c r="F262" s="47"/>
      <c r="G262" s="75"/>
      <c r="H262" s="64" t="s">
        <v>77</v>
      </c>
      <c r="I262" s="65" t="s">
        <v>83</v>
      </c>
      <c r="J262" s="24" t="str">
        <f t="shared" si="12"/>
        <v/>
      </c>
      <c r="K262" s="20">
        <f t="shared" si="13"/>
        <v>0</v>
      </c>
      <c r="L262" s="71">
        <v>64</v>
      </c>
      <c r="M262" s="71">
        <v>1</v>
      </c>
      <c r="N262" s="72" t="str">
        <f t="shared" si="14"/>
        <v/>
      </c>
      <c r="O262" s="78" t="str">
        <f t="shared" si="15"/>
        <v/>
      </c>
    </row>
    <row r="263" spans="1:15" ht="27" customHeight="1" x14ac:dyDescent="0.3">
      <c r="A263" s="9">
        <v>4409</v>
      </c>
      <c r="B263" s="10" t="s">
        <v>58</v>
      </c>
      <c r="C263" s="11">
        <v>8.1</v>
      </c>
      <c r="D263" s="12">
        <v>55</v>
      </c>
      <c r="E263" s="13">
        <v>1.92</v>
      </c>
      <c r="F263" s="47"/>
      <c r="G263" s="75"/>
      <c r="H263" s="64" t="s">
        <v>77</v>
      </c>
      <c r="I263" s="65" t="s">
        <v>83</v>
      </c>
      <c r="J263" s="24" t="str">
        <f t="shared" si="12"/>
        <v/>
      </c>
      <c r="K263" s="20">
        <f t="shared" si="13"/>
        <v>0</v>
      </c>
      <c r="L263" s="71">
        <v>64</v>
      </c>
      <c r="M263" s="71">
        <v>1</v>
      </c>
      <c r="N263" s="72" t="str">
        <f t="shared" si="14"/>
        <v/>
      </c>
      <c r="O263" s="78" t="str">
        <f t="shared" si="15"/>
        <v/>
      </c>
    </row>
    <row r="264" spans="1:15" ht="27" customHeight="1" x14ac:dyDescent="0.3">
      <c r="A264" s="9">
        <v>4410</v>
      </c>
      <c r="B264" s="10" t="s">
        <v>58</v>
      </c>
      <c r="C264" s="11">
        <v>5.8</v>
      </c>
      <c r="D264" s="12">
        <v>67</v>
      </c>
      <c r="E264" s="13">
        <v>2.0499999999999998</v>
      </c>
      <c r="F264" s="47"/>
      <c r="G264" s="75"/>
      <c r="H264" s="64" t="s">
        <v>77</v>
      </c>
      <c r="I264" s="65" t="s">
        <v>83</v>
      </c>
      <c r="J264" s="24" t="str">
        <f t="shared" si="12"/>
        <v/>
      </c>
      <c r="K264" s="20">
        <f t="shared" si="13"/>
        <v>0</v>
      </c>
      <c r="L264" s="71">
        <v>64</v>
      </c>
      <c r="M264" s="71">
        <v>1</v>
      </c>
      <c r="N264" s="72" t="str">
        <f t="shared" si="14"/>
        <v/>
      </c>
      <c r="O264" s="78" t="str">
        <f t="shared" si="15"/>
        <v/>
      </c>
    </row>
    <row r="265" spans="1:15" ht="27" customHeight="1" x14ac:dyDescent="0.3">
      <c r="A265" s="9">
        <v>4411</v>
      </c>
      <c r="B265" s="10" t="s">
        <v>58</v>
      </c>
      <c r="C265" s="11">
        <v>5.3</v>
      </c>
      <c r="D265" s="12">
        <v>58</v>
      </c>
      <c r="E265" s="13">
        <v>1.4</v>
      </c>
      <c r="F265" s="47"/>
      <c r="G265" s="75"/>
      <c r="H265" s="64" t="s">
        <v>77</v>
      </c>
      <c r="I265" s="65" t="s">
        <v>83</v>
      </c>
      <c r="J265" s="24" t="str">
        <f t="shared" si="12"/>
        <v/>
      </c>
      <c r="K265" s="20">
        <f t="shared" si="13"/>
        <v>0</v>
      </c>
      <c r="L265" s="71">
        <v>64</v>
      </c>
      <c r="M265" s="71">
        <v>1</v>
      </c>
      <c r="N265" s="72" t="str">
        <f t="shared" si="14"/>
        <v/>
      </c>
      <c r="O265" s="78" t="str">
        <f t="shared" si="15"/>
        <v/>
      </c>
    </row>
    <row r="266" spans="1:15" ht="27" customHeight="1" x14ac:dyDescent="0.3">
      <c r="A266" s="9">
        <v>4412</v>
      </c>
      <c r="B266" s="10" t="s">
        <v>58</v>
      </c>
      <c r="C266" s="11">
        <v>7</v>
      </c>
      <c r="D266" s="12">
        <v>86</v>
      </c>
      <c r="E266" s="13">
        <v>4.07</v>
      </c>
      <c r="F266" s="47"/>
      <c r="G266" s="75"/>
      <c r="H266" s="64" t="s">
        <v>77</v>
      </c>
      <c r="I266" s="65" t="s">
        <v>83</v>
      </c>
      <c r="J266" s="24" t="str">
        <f t="shared" si="12"/>
        <v/>
      </c>
      <c r="K266" s="20">
        <f t="shared" si="13"/>
        <v>0</v>
      </c>
      <c r="L266" s="71">
        <v>64</v>
      </c>
      <c r="M266" s="71">
        <v>1</v>
      </c>
      <c r="N266" s="72" t="str">
        <f t="shared" si="14"/>
        <v/>
      </c>
      <c r="O266" s="78" t="str">
        <f t="shared" si="15"/>
        <v/>
      </c>
    </row>
    <row r="267" spans="1:15" ht="27" customHeight="1" x14ac:dyDescent="0.3">
      <c r="A267" s="9">
        <v>4413</v>
      </c>
      <c r="B267" s="10" t="s">
        <v>58</v>
      </c>
      <c r="C267" s="11">
        <v>4.5</v>
      </c>
      <c r="D267" s="12">
        <v>58</v>
      </c>
      <c r="E267" s="13">
        <v>1.19</v>
      </c>
      <c r="F267" s="47"/>
      <c r="G267" s="75"/>
      <c r="H267" s="64" t="s">
        <v>77</v>
      </c>
      <c r="I267" s="65" t="s">
        <v>83</v>
      </c>
      <c r="J267" s="24" t="str">
        <f t="shared" si="12"/>
        <v/>
      </c>
      <c r="K267" s="20">
        <f t="shared" si="13"/>
        <v>0</v>
      </c>
      <c r="L267" s="71">
        <v>64</v>
      </c>
      <c r="M267" s="71">
        <v>1</v>
      </c>
      <c r="N267" s="72" t="str">
        <f t="shared" si="14"/>
        <v/>
      </c>
      <c r="O267" s="78" t="str">
        <f t="shared" si="15"/>
        <v/>
      </c>
    </row>
    <row r="268" spans="1:15" ht="27" customHeight="1" x14ac:dyDescent="0.3">
      <c r="A268" s="9">
        <v>4414</v>
      </c>
      <c r="B268" s="10" t="s">
        <v>58</v>
      </c>
      <c r="C268" s="11">
        <v>4.4000000000000004</v>
      </c>
      <c r="D268" s="12">
        <v>50</v>
      </c>
      <c r="E268" s="13">
        <v>0.86</v>
      </c>
      <c r="F268" s="47"/>
      <c r="G268" s="75"/>
      <c r="H268" s="64" t="s">
        <v>77</v>
      </c>
      <c r="I268" s="65" t="s">
        <v>83</v>
      </c>
      <c r="J268" s="24" t="str">
        <f t="shared" si="12"/>
        <v/>
      </c>
      <c r="K268" s="20">
        <f t="shared" si="13"/>
        <v>0</v>
      </c>
      <c r="L268" s="71">
        <v>64</v>
      </c>
      <c r="M268" s="71">
        <v>1</v>
      </c>
      <c r="N268" s="72" t="str">
        <f t="shared" si="14"/>
        <v/>
      </c>
      <c r="O268" s="78" t="str">
        <f t="shared" si="15"/>
        <v/>
      </c>
    </row>
    <row r="269" spans="1:15" ht="27" customHeight="1" x14ac:dyDescent="0.3">
      <c r="A269" s="9">
        <v>4415</v>
      </c>
      <c r="B269" s="10" t="s">
        <v>58</v>
      </c>
      <c r="C269" s="11">
        <v>5</v>
      </c>
      <c r="D269" s="12">
        <v>47</v>
      </c>
      <c r="E269" s="13">
        <v>0.87</v>
      </c>
      <c r="F269" s="47"/>
      <c r="G269" s="75"/>
      <c r="H269" s="64" t="s">
        <v>77</v>
      </c>
      <c r="I269" s="65" t="s">
        <v>83</v>
      </c>
      <c r="J269" s="24" t="str">
        <f t="shared" ref="J269:J332" si="16">IF(LEN(F269)=0,"",IF(AND(LEN(F269)&gt;0,LEN($H$5)=0),LEFT($C$6,10),IF(LEN(F269)&gt;0,$H$5,"")))</f>
        <v/>
      </c>
      <c r="K269" s="20">
        <f t="shared" ref="K269:K332" si="17">IF(AND(ISNUMBER(F269)=FALSE,LEN(A269)&gt;0),0,IF(OR(LEN(F269)=0,F269="Gebot in € je fm",ISNUMBER(F269)=FALSE),"",E269*ROUND(F269,0)))</f>
        <v>0</v>
      </c>
      <c r="L269" s="71">
        <v>64</v>
      </c>
      <c r="M269" s="71">
        <v>1</v>
      </c>
      <c r="N269" s="72" t="str">
        <f t="shared" ref="N269:N332" si="18">IF(AND(LEN(F269)&gt;0,(LEN(G269)&gt;1)),1,"")</f>
        <v/>
      </c>
      <c r="O269" s="78" t="str">
        <f t="shared" ref="O269:O332" si="19">IF(AND(LEN(B269)&gt;0,LEN(F269)&gt;0),$M$3,"")</f>
        <v/>
      </c>
    </row>
    <row r="270" spans="1:15" ht="27" customHeight="1" x14ac:dyDescent="0.3">
      <c r="A270" s="9">
        <v>4416</v>
      </c>
      <c r="B270" s="10" t="s">
        <v>58</v>
      </c>
      <c r="C270" s="11">
        <v>7</v>
      </c>
      <c r="D270" s="12">
        <v>62</v>
      </c>
      <c r="E270" s="13">
        <v>2.11</v>
      </c>
      <c r="F270" s="47"/>
      <c r="G270" s="75"/>
      <c r="H270" s="64" t="s">
        <v>77</v>
      </c>
      <c r="I270" s="65" t="s">
        <v>83</v>
      </c>
      <c r="J270" s="24" t="str">
        <f t="shared" si="16"/>
        <v/>
      </c>
      <c r="K270" s="20">
        <f t="shared" si="17"/>
        <v>0</v>
      </c>
      <c r="L270" s="71">
        <v>64</v>
      </c>
      <c r="M270" s="71">
        <v>1</v>
      </c>
      <c r="N270" s="72" t="str">
        <f t="shared" si="18"/>
        <v/>
      </c>
      <c r="O270" s="78" t="str">
        <f t="shared" si="19"/>
        <v/>
      </c>
    </row>
    <row r="271" spans="1:15" ht="27" customHeight="1" x14ac:dyDescent="0.3">
      <c r="A271" s="9">
        <v>4417</v>
      </c>
      <c r="B271" s="10" t="s">
        <v>58</v>
      </c>
      <c r="C271" s="11">
        <v>5.9</v>
      </c>
      <c r="D271" s="12">
        <v>45</v>
      </c>
      <c r="E271" s="13">
        <v>0.94</v>
      </c>
      <c r="F271" s="47"/>
      <c r="G271" s="75"/>
      <c r="H271" s="64" t="s">
        <v>77</v>
      </c>
      <c r="I271" s="65" t="s">
        <v>83</v>
      </c>
      <c r="J271" s="24" t="str">
        <f t="shared" si="16"/>
        <v/>
      </c>
      <c r="K271" s="20">
        <f t="shared" si="17"/>
        <v>0</v>
      </c>
      <c r="L271" s="71">
        <v>64</v>
      </c>
      <c r="M271" s="71">
        <v>1</v>
      </c>
      <c r="N271" s="72" t="str">
        <f t="shared" si="18"/>
        <v/>
      </c>
      <c r="O271" s="78" t="str">
        <f t="shared" si="19"/>
        <v/>
      </c>
    </row>
    <row r="272" spans="1:15" ht="27" customHeight="1" x14ac:dyDescent="0.3">
      <c r="A272" s="9">
        <v>4418</v>
      </c>
      <c r="B272" s="10" t="s">
        <v>58</v>
      </c>
      <c r="C272" s="11">
        <v>7</v>
      </c>
      <c r="D272" s="12">
        <v>43</v>
      </c>
      <c r="E272" s="13">
        <v>1.02</v>
      </c>
      <c r="F272" s="47"/>
      <c r="G272" s="75"/>
      <c r="H272" s="64" t="s">
        <v>77</v>
      </c>
      <c r="I272" s="65" t="s">
        <v>83</v>
      </c>
      <c r="J272" s="24" t="str">
        <f t="shared" si="16"/>
        <v/>
      </c>
      <c r="K272" s="20">
        <f t="shared" si="17"/>
        <v>0</v>
      </c>
      <c r="L272" s="71">
        <v>64</v>
      </c>
      <c r="M272" s="71">
        <v>1</v>
      </c>
      <c r="N272" s="72" t="str">
        <f t="shared" si="18"/>
        <v/>
      </c>
      <c r="O272" s="78" t="str">
        <f t="shared" si="19"/>
        <v/>
      </c>
    </row>
    <row r="273" spans="1:15" ht="27" customHeight="1" x14ac:dyDescent="0.3">
      <c r="A273" s="9">
        <v>4419</v>
      </c>
      <c r="B273" s="10" t="s">
        <v>58</v>
      </c>
      <c r="C273" s="11">
        <v>6.3</v>
      </c>
      <c r="D273" s="12">
        <v>67</v>
      </c>
      <c r="E273" s="13">
        <v>2.2200000000000002</v>
      </c>
      <c r="F273" s="47"/>
      <c r="G273" s="75"/>
      <c r="H273" s="64" t="s">
        <v>77</v>
      </c>
      <c r="I273" s="65" t="s">
        <v>83</v>
      </c>
      <c r="J273" s="24" t="str">
        <f t="shared" si="16"/>
        <v/>
      </c>
      <c r="K273" s="20">
        <f t="shared" si="17"/>
        <v>0</v>
      </c>
      <c r="L273" s="71">
        <v>64</v>
      </c>
      <c r="M273" s="71">
        <v>1</v>
      </c>
      <c r="N273" s="72" t="str">
        <f t="shared" si="18"/>
        <v/>
      </c>
      <c r="O273" s="78" t="str">
        <f t="shared" si="19"/>
        <v/>
      </c>
    </row>
    <row r="274" spans="1:15" ht="27" customHeight="1" x14ac:dyDescent="0.3">
      <c r="A274" s="9">
        <v>4420</v>
      </c>
      <c r="B274" s="10" t="s">
        <v>58</v>
      </c>
      <c r="C274" s="11">
        <v>4.5999999999999996</v>
      </c>
      <c r="D274" s="12">
        <v>68</v>
      </c>
      <c r="E274" s="13">
        <v>1.67</v>
      </c>
      <c r="F274" s="47"/>
      <c r="G274" s="75"/>
      <c r="H274" s="64" t="s">
        <v>77</v>
      </c>
      <c r="I274" s="65" t="s">
        <v>83</v>
      </c>
      <c r="J274" s="24" t="str">
        <f t="shared" si="16"/>
        <v/>
      </c>
      <c r="K274" s="20">
        <f t="shared" si="17"/>
        <v>0</v>
      </c>
      <c r="L274" s="71">
        <v>64</v>
      </c>
      <c r="M274" s="71">
        <v>1</v>
      </c>
      <c r="N274" s="72" t="str">
        <f t="shared" si="18"/>
        <v/>
      </c>
      <c r="O274" s="78" t="str">
        <f t="shared" si="19"/>
        <v/>
      </c>
    </row>
    <row r="275" spans="1:15" ht="27" customHeight="1" x14ac:dyDescent="0.3">
      <c r="A275" s="9">
        <v>4421</v>
      </c>
      <c r="B275" s="10" t="s">
        <v>58</v>
      </c>
      <c r="C275" s="11">
        <v>8.5</v>
      </c>
      <c r="D275" s="12">
        <v>61</v>
      </c>
      <c r="E275" s="13">
        <v>2.48</v>
      </c>
      <c r="F275" s="47"/>
      <c r="G275" s="75"/>
      <c r="H275" s="24" t="s">
        <v>77</v>
      </c>
      <c r="I275" s="65" t="s">
        <v>83</v>
      </c>
      <c r="J275" s="24" t="str">
        <f t="shared" si="16"/>
        <v/>
      </c>
      <c r="K275" s="20">
        <f t="shared" si="17"/>
        <v>0</v>
      </c>
      <c r="L275" s="71">
        <v>64</v>
      </c>
      <c r="M275" s="71">
        <v>1</v>
      </c>
      <c r="N275" s="72" t="str">
        <f t="shared" si="18"/>
        <v/>
      </c>
      <c r="O275" s="78" t="str">
        <f t="shared" si="19"/>
        <v/>
      </c>
    </row>
    <row r="276" spans="1:15" ht="27" customHeight="1" x14ac:dyDescent="0.3">
      <c r="A276" s="9">
        <v>4422</v>
      </c>
      <c r="B276" s="10" t="s">
        <v>58</v>
      </c>
      <c r="C276" s="11">
        <v>3.6</v>
      </c>
      <c r="D276" s="12">
        <v>61</v>
      </c>
      <c r="E276" s="13">
        <v>1.05</v>
      </c>
      <c r="F276" s="47"/>
      <c r="G276" s="75"/>
      <c r="H276" s="24" t="s">
        <v>77</v>
      </c>
      <c r="I276" s="65" t="s">
        <v>83</v>
      </c>
      <c r="J276" s="24" t="str">
        <f t="shared" si="16"/>
        <v/>
      </c>
      <c r="K276" s="20">
        <f t="shared" si="17"/>
        <v>0</v>
      </c>
      <c r="L276" s="71">
        <v>64</v>
      </c>
      <c r="M276" s="71">
        <v>1</v>
      </c>
      <c r="N276" s="72" t="str">
        <f t="shared" si="18"/>
        <v/>
      </c>
      <c r="O276" s="78" t="str">
        <f t="shared" si="19"/>
        <v/>
      </c>
    </row>
    <row r="277" spans="1:15" ht="27" customHeight="1" x14ac:dyDescent="0.3">
      <c r="A277" s="9">
        <v>4423</v>
      </c>
      <c r="B277" s="10" t="s">
        <v>58</v>
      </c>
      <c r="C277" s="11">
        <v>5.7</v>
      </c>
      <c r="D277" s="12">
        <v>78</v>
      </c>
      <c r="E277" s="13">
        <v>2.72</v>
      </c>
      <c r="F277" s="47"/>
      <c r="G277" s="75"/>
      <c r="H277" s="24" t="s">
        <v>77</v>
      </c>
      <c r="I277" s="65" t="s">
        <v>83</v>
      </c>
      <c r="J277" s="24" t="str">
        <f t="shared" si="16"/>
        <v/>
      </c>
      <c r="K277" s="20">
        <f t="shared" si="17"/>
        <v>0</v>
      </c>
      <c r="L277" s="71">
        <v>64</v>
      </c>
      <c r="M277" s="71">
        <v>1</v>
      </c>
      <c r="N277" s="72" t="str">
        <f t="shared" si="18"/>
        <v/>
      </c>
      <c r="O277" s="78" t="str">
        <f t="shared" si="19"/>
        <v/>
      </c>
    </row>
    <row r="278" spans="1:15" ht="27" customHeight="1" x14ac:dyDescent="0.3">
      <c r="A278" s="9">
        <v>4424</v>
      </c>
      <c r="B278" s="10" t="s">
        <v>58</v>
      </c>
      <c r="C278" s="11">
        <v>6.6</v>
      </c>
      <c r="D278" s="12">
        <v>74</v>
      </c>
      <c r="E278" s="13">
        <v>2.84</v>
      </c>
      <c r="F278" s="47"/>
      <c r="G278" s="75"/>
      <c r="H278" s="24" t="s">
        <v>77</v>
      </c>
      <c r="I278" s="65" t="s">
        <v>83</v>
      </c>
      <c r="J278" s="24" t="str">
        <f t="shared" si="16"/>
        <v/>
      </c>
      <c r="K278" s="20">
        <f t="shared" si="17"/>
        <v>0</v>
      </c>
      <c r="L278" s="71">
        <v>64</v>
      </c>
      <c r="M278" s="71">
        <v>1</v>
      </c>
      <c r="N278" s="72" t="str">
        <f t="shared" si="18"/>
        <v/>
      </c>
      <c r="O278" s="78" t="str">
        <f t="shared" si="19"/>
        <v/>
      </c>
    </row>
    <row r="279" spans="1:15" ht="27" customHeight="1" x14ac:dyDescent="0.3">
      <c r="A279" s="9">
        <v>4425</v>
      </c>
      <c r="B279" s="10" t="s">
        <v>58</v>
      </c>
      <c r="C279" s="11">
        <v>7</v>
      </c>
      <c r="D279" s="12">
        <v>48</v>
      </c>
      <c r="E279" s="13">
        <v>1.27</v>
      </c>
      <c r="F279" s="47"/>
      <c r="G279" s="75"/>
      <c r="H279" s="24" t="s">
        <v>77</v>
      </c>
      <c r="I279" s="65" t="s">
        <v>83</v>
      </c>
      <c r="J279" s="24" t="str">
        <f t="shared" si="16"/>
        <v/>
      </c>
      <c r="K279" s="20">
        <f t="shared" si="17"/>
        <v>0</v>
      </c>
      <c r="L279" s="71">
        <v>64</v>
      </c>
      <c r="M279" s="71">
        <v>1</v>
      </c>
      <c r="N279" s="72" t="str">
        <f t="shared" si="18"/>
        <v/>
      </c>
      <c r="O279" s="78" t="str">
        <f t="shared" si="19"/>
        <v/>
      </c>
    </row>
    <row r="280" spans="1:15" ht="27" customHeight="1" x14ac:dyDescent="0.3">
      <c r="A280" s="9">
        <v>4426</v>
      </c>
      <c r="B280" s="10" t="s">
        <v>58</v>
      </c>
      <c r="C280" s="11">
        <v>7.2</v>
      </c>
      <c r="D280" s="12">
        <v>51</v>
      </c>
      <c r="E280" s="13">
        <v>1.47</v>
      </c>
      <c r="F280" s="47"/>
      <c r="G280" s="75"/>
      <c r="H280" s="24" t="s">
        <v>77</v>
      </c>
      <c r="I280" s="65" t="s">
        <v>83</v>
      </c>
      <c r="J280" s="24" t="str">
        <f t="shared" si="16"/>
        <v/>
      </c>
      <c r="K280" s="20">
        <f t="shared" si="17"/>
        <v>0</v>
      </c>
      <c r="L280" s="71">
        <v>64</v>
      </c>
      <c r="M280" s="71">
        <v>1</v>
      </c>
      <c r="N280" s="72" t="str">
        <f t="shared" si="18"/>
        <v/>
      </c>
      <c r="O280" s="78" t="str">
        <f t="shared" si="19"/>
        <v/>
      </c>
    </row>
    <row r="281" spans="1:15" ht="27" customHeight="1" x14ac:dyDescent="0.3">
      <c r="A281" s="9">
        <v>4427</v>
      </c>
      <c r="B281" s="10" t="s">
        <v>58</v>
      </c>
      <c r="C281" s="11">
        <v>5.2</v>
      </c>
      <c r="D281" s="12">
        <v>71</v>
      </c>
      <c r="E281" s="13">
        <v>2.06</v>
      </c>
      <c r="F281" s="47"/>
      <c r="G281" s="75"/>
      <c r="H281" s="24" t="s">
        <v>77</v>
      </c>
      <c r="I281" s="65" t="s">
        <v>83</v>
      </c>
      <c r="J281" s="24" t="str">
        <f t="shared" si="16"/>
        <v/>
      </c>
      <c r="K281" s="20">
        <f t="shared" si="17"/>
        <v>0</v>
      </c>
      <c r="L281" s="71">
        <v>64</v>
      </c>
      <c r="M281" s="71">
        <v>1</v>
      </c>
      <c r="N281" s="72" t="str">
        <f t="shared" si="18"/>
        <v/>
      </c>
      <c r="O281" s="78" t="str">
        <f t="shared" si="19"/>
        <v/>
      </c>
    </row>
    <row r="282" spans="1:15" ht="27" customHeight="1" x14ac:dyDescent="0.3">
      <c r="A282" s="9">
        <v>4428</v>
      </c>
      <c r="B282" s="10" t="s">
        <v>58</v>
      </c>
      <c r="C282" s="11">
        <v>5.2</v>
      </c>
      <c r="D282" s="12">
        <v>56</v>
      </c>
      <c r="E282" s="13">
        <v>1.28</v>
      </c>
      <c r="F282" s="47"/>
      <c r="G282" s="75"/>
      <c r="H282" s="24" t="s">
        <v>77</v>
      </c>
      <c r="I282" s="65" t="s">
        <v>83</v>
      </c>
      <c r="J282" s="24" t="str">
        <f t="shared" si="16"/>
        <v/>
      </c>
      <c r="K282" s="20">
        <f t="shared" si="17"/>
        <v>0</v>
      </c>
      <c r="L282" s="71">
        <v>64</v>
      </c>
      <c r="M282" s="71">
        <v>1</v>
      </c>
      <c r="N282" s="72" t="str">
        <f t="shared" si="18"/>
        <v/>
      </c>
      <c r="O282" s="78" t="str">
        <f t="shared" si="19"/>
        <v/>
      </c>
    </row>
    <row r="283" spans="1:15" ht="27" customHeight="1" x14ac:dyDescent="0.3">
      <c r="A283" s="9">
        <v>4429</v>
      </c>
      <c r="B283" s="10" t="s">
        <v>58</v>
      </c>
      <c r="C283" s="11">
        <v>5</v>
      </c>
      <c r="D283" s="12">
        <v>56</v>
      </c>
      <c r="E283" s="13">
        <v>1.23</v>
      </c>
      <c r="F283" s="47"/>
      <c r="G283" s="75"/>
      <c r="H283" s="24" t="s">
        <v>77</v>
      </c>
      <c r="I283" s="65" t="s">
        <v>83</v>
      </c>
      <c r="J283" s="24" t="str">
        <f t="shared" si="16"/>
        <v/>
      </c>
      <c r="K283" s="20">
        <f t="shared" si="17"/>
        <v>0</v>
      </c>
      <c r="L283" s="71">
        <v>64</v>
      </c>
      <c r="M283" s="71">
        <v>1</v>
      </c>
      <c r="N283" s="72" t="str">
        <f t="shared" si="18"/>
        <v/>
      </c>
      <c r="O283" s="78" t="str">
        <f t="shared" si="19"/>
        <v/>
      </c>
    </row>
    <row r="284" spans="1:15" ht="27" customHeight="1" x14ac:dyDescent="0.3">
      <c r="A284" s="9">
        <v>4430</v>
      </c>
      <c r="B284" s="10" t="s">
        <v>58</v>
      </c>
      <c r="C284" s="11">
        <v>5</v>
      </c>
      <c r="D284" s="12">
        <v>50</v>
      </c>
      <c r="E284" s="13">
        <v>0.98</v>
      </c>
      <c r="F284" s="47"/>
      <c r="G284" s="75"/>
      <c r="H284" s="24" t="s">
        <v>77</v>
      </c>
      <c r="I284" s="65" t="s">
        <v>83</v>
      </c>
      <c r="J284" s="24" t="str">
        <f t="shared" si="16"/>
        <v/>
      </c>
      <c r="K284" s="20">
        <f t="shared" si="17"/>
        <v>0</v>
      </c>
      <c r="L284" s="71">
        <v>64</v>
      </c>
      <c r="M284" s="71">
        <v>1</v>
      </c>
      <c r="N284" s="72" t="str">
        <f t="shared" si="18"/>
        <v/>
      </c>
      <c r="O284" s="78" t="str">
        <f t="shared" si="19"/>
        <v/>
      </c>
    </row>
    <row r="285" spans="1:15" ht="27" customHeight="1" x14ac:dyDescent="0.3">
      <c r="A285" s="9">
        <v>4431</v>
      </c>
      <c r="B285" s="10" t="s">
        <v>58</v>
      </c>
      <c r="C285" s="11">
        <v>5.3</v>
      </c>
      <c r="D285" s="12">
        <v>52</v>
      </c>
      <c r="E285" s="13">
        <v>1.1299999999999999</v>
      </c>
      <c r="F285" s="47"/>
      <c r="G285" s="75"/>
      <c r="H285" s="24" t="s">
        <v>77</v>
      </c>
      <c r="I285" s="65" t="s">
        <v>83</v>
      </c>
      <c r="J285" s="24" t="str">
        <f t="shared" si="16"/>
        <v/>
      </c>
      <c r="K285" s="20">
        <f t="shared" si="17"/>
        <v>0</v>
      </c>
      <c r="L285" s="71">
        <v>64</v>
      </c>
      <c r="M285" s="71">
        <v>1</v>
      </c>
      <c r="N285" s="72" t="str">
        <f t="shared" si="18"/>
        <v/>
      </c>
      <c r="O285" s="78" t="str">
        <f t="shared" si="19"/>
        <v/>
      </c>
    </row>
    <row r="286" spans="1:15" ht="27" customHeight="1" x14ac:dyDescent="0.3">
      <c r="A286" s="9">
        <v>4432</v>
      </c>
      <c r="B286" s="10" t="s">
        <v>58</v>
      </c>
      <c r="C286" s="11">
        <v>5</v>
      </c>
      <c r="D286" s="12">
        <v>74</v>
      </c>
      <c r="E286" s="13">
        <v>2.15</v>
      </c>
      <c r="F286" s="47"/>
      <c r="G286" s="75"/>
      <c r="H286" s="24" t="s">
        <v>77</v>
      </c>
      <c r="I286" s="65" t="s">
        <v>83</v>
      </c>
      <c r="J286" s="24" t="str">
        <f t="shared" si="16"/>
        <v/>
      </c>
      <c r="K286" s="20">
        <f t="shared" si="17"/>
        <v>0</v>
      </c>
      <c r="L286" s="71">
        <v>64</v>
      </c>
      <c r="M286" s="71">
        <v>1</v>
      </c>
      <c r="N286" s="72" t="str">
        <f t="shared" si="18"/>
        <v/>
      </c>
      <c r="O286" s="78" t="str">
        <f t="shared" si="19"/>
        <v/>
      </c>
    </row>
    <row r="287" spans="1:15" ht="27" customHeight="1" x14ac:dyDescent="0.3">
      <c r="A287" s="9">
        <v>4433</v>
      </c>
      <c r="B287" s="10" t="s">
        <v>58</v>
      </c>
      <c r="C287" s="11">
        <v>7.5</v>
      </c>
      <c r="D287" s="12">
        <v>52</v>
      </c>
      <c r="E287" s="13">
        <v>1.59</v>
      </c>
      <c r="F287" s="47"/>
      <c r="G287" s="75"/>
      <c r="H287" s="24" t="s">
        <v>77</v>
      </c>
      <c r="I287" s="65" t="s">
        <v>83</v>
      </c>
      <c r="J287" s="24" t="str">
        <f t="shared" si="16"/>
        <v/>
      </c>
      <c r="K287" s="20">
        <f t="shared" si="17"/>
        <v>0</v>
      </c>
      <c r="L287" s="71">
        <v>64</v>
      </c>
      <c r="M287" s="71">
        <v>1</v>
      </c>
      <c r="N287" s="72" t="str">
        <f t="shared" si="18"/>
        <v/>
      </c>
      <c r="O287" s="78" t="str">
        <f t="shared" si="19"/>
        <v/>
      </c>
    </row>
    <row r="288" spans="1:15" ht="27" customHeight="1" x14ac:dyDescent="0.3">
      <c r="A288" s="9">
        <v>4434</v>
      </c>
      <c r="B288" s="10" t="s">
        <v>58</v>
      </c>
      <c r="C288" s="11">
        <v>4.5999999999999996</v>
      </c>
      <c r="D288" s="12">
        <v>74</v>
      </c>
      <c r="E288" s="13">
        <v>1.98</v>
      </c>
      <c r="F288" s="47"/>
      <c r="G288" s="75"/>
      <c r="H288" s="24" t="s">
        <v>77</v>
      </c>
      <c r="I288" s="65" t="s">
        <v>83</v>
      </c>
      <c r="J288" s="24" t="str">
        <f t="shared" si="16"/>
        <v/>
      </c>
      <c r="K288" s="20">
        <f t="shared" si="17"/>
        <v>0</v>
      </c>
      <c r="L288" s="71">
        <v>64</v>
      </c>
      <c r="M288" s="71">
        <v>1</v>
      </c>
      <c r="N288" s="72" t="str">
        <f t="shared" si="18"/>
        <v/>
      </c>
      <c r="O288" s="78" t="str">
        <f t="shared" si="19"/>
        <v/>
      </c>
    </row>
    <row r="289" spans="1:15" ht="27" customHeight="1" x14ac:dyDescent="0.3">
      <c r="A289" s="9">
        <v>4481</v>
      </c>
      <c r="B289" s="10" t="s">
        <v>58</v>
      </c>
      <c r="C289" s="11">
        <v>5.2</v>
      </c>
      <c r="D289" s="12">
        <v>56</v>
      </c>
      <c r="E289" s="13">
        <v>1.28</v>
      </c>
      <c r="F289" s="47"/>
      <c r="G289" s="75"/>
      <c r="H289" s="24" t="s">
        <v>77</v>
      </c>
      <c r="I289" s="65" t="s">
        <v>84</v>
      </c>
      <c r="J289" s="24" t="str">
        <f t="shared" si="16"/>
        <v/>
      </c>
      <c r="K289" s="20">
        <f t="shared" si="17"/>
        <v>0</v>
      </c>
      <c r="L289" s="71">
        <v>65</v>
      </c>
      <c r="M289" s="71">
        <v>1</v>
      </c>
      <c r="N289" s="72" t="str">
        <f t="shared" si="18"/>
        <v/>
      </c>
      <c r="O289" s="78" t="str">
        <f t="shared" si="19"/>
        <v/>
      </c>
    </row>
    <row r="290" spans="1:15" ht="27" customHeight="1" x14ac:dyDescent="0.3">
      <c r="A290" s="9">
        <v>4482</v>
      </c>
      <c r="B290" s="10" t="s">
        <v>58</v>
      </c>
      <c r="C290" s="11">
        <v>4</v>
      </c>
      <c r="D290" s="12">
        <v>65</v>
      </c>
      <c r="E290" s="13">
        <v>1.33</v>
      </c>
      <c r="F290" s="47"/>
      <c r="G290" s="75"/>
      <c r="H290" s="24" t="s">
        <v>77</v>
      </c>
      <c r="I290" s="65" t="s">
        <v>84</v>
      </c>
      <c r="J290" s="24" t="str">
        <f t="shared" si="16"/>
        <v/>
      </c>
      <c r="K290" s="20">
        <f t="shared" si="17"/>
        <v>0</v>
      </c>
      <c r="L290" s="71">
        <v>65</v>
      </c>
      <c r="M290" s="71">
        <v>1</v>
      </c>
      <c r="N290" s="72" t="str">
        <f t="shared" si="18"/>
        <v/>
      </c>
      <c r="O290" s="78" t="str">
        <f t="shared" si="19"/>
        <v/>
      </c>
    </row>
    <row r="291" spans="1:15" ht="27" customHeight="1" x14ac:dyDescent="0.3">
      <c r="A291" s="9">
        <v>4483</v>
      </c>
      <c r="B291" s="10" t="s">
        <v>58</v>
      </c>
      <c r="C291" s="11">
        <v>5.7</v>
      </c>
      <c r="D291" s="12">
        <v>54</v>
      </c>
      <c r="E291" s="13">
        <v>1.31</v>
      </c>
      <c r="F291" s="47"/>
      <c r="G291" s="75"/>
      <c r="H291" s="24" t="s">
        <v>77</v>
      </c>
      <c r="I291" s="65" t="s">
        <v>84</v>
      </c>
      <c r="J291" s="24" t="str">
        <f t="shared" si="16"/>
        <v/>
      </c>
      <c r="K291" s="20">
        <f t="shared" si="17"/>
        <v>0</v>
      </c>
      <c r="L291" s="71">
        <v>65</v>
      </c>
      <c r="M291" s="71">
        <v>1</v>
      </c>
      <c r="N291" s="72" t="str">
        <f t="shared" si="18"/>
        <v/>
      </c>
      <c r="O291" s="78" t="str">
        <f t="shared" si="19"/>
        <v/>
      </c>
    </row>
    <row r="292" spans="1:15" ht="27" customHeight="1" x14ac:dyDescent="0.3">
      <c r="A292" s="9">
        <v>4484</v>
      </c>
      <c r="B292" s="10" t="s">
        <v>58</v>
      </c>
      <c r="C292" s="11">
        <v>6</v>
      </c>
      <c r="D292" s="12">
        <v>53</v>
      </c>
      <c r="E292" s="13">
        <v>1.32</v>
      </c>
      <c r="F292" s="47"/>
      <c r="G292" s="75"/>
      <c r="H292" s="24" t="s">
        <v>77</v>
      </c>
      <c r="I292" s="65" t="s">
        <v>84</v>
      </c>
      <c r="J292" s="24" t="str">
        <f t="shared" si="16"/>
        <v/>
      </c>
      <c r="K292" s="20">
        <f t="shared" si="17"/>
        <v>0</v>
      </c>
      <c r="L292" s="71">
        <v>65</v>
      </c>
      <c r="M292" s="71">
        <v>1</v>
      </c>
      <c r="N292" s="72" t="str">
        <f t="shared" si="18"/>
        <v/>
      </c>
      <c r="O292" s="78" t="str">
        <f t="shared" si="19"/>
        <v/>
      </c>
    </row>
    <row r="293" spans="1:15" ht="27" customHeight="1" x14ac:dyDescent="0.3">
      <c r="A293" s="9">
        <v>4485</v>
      </c>
      <c r="B293" s="10" t="s">
        <v>58</v>
      </c>
      <c r="C293" s="11">
        <v>5.8</v>
      </c>
      <c r="D293" s="12">
        <v>86</v>
      </c>
      <c r="E293" s="13">
        <v>3.37</v>
      </c>
      <c r="F293" s="47"/>
      <c r="G293" s="75"/>
      <c r="H293" s="24" t="s">
        <v>77</v>
      </c>
      <c r="I293" s="65" t="s">
        <v>84</v>
      </c>
      <c r="J293" s="24" t="str">
        <f t="shared" si="16"/>
        <v/>
      </c>
      <c r="K293" s="20">
        <f t="shared" si="17"/>
        <v>0</v>
      </c>
      <c r="L293" s="71">
        <v>65</v>
      </c>
      <c r="M293" s="71">
        <v>1</v>
      </c>
      <c r="N293" s="72" t="str">
        <f t="shared" si="18"/>
        <v/>
      </c>
      <c r="O293" s="78" t="str">
        <f t="shared" si="19"/>
        <v/>
      </c>
    </row>
    <row r="294" spans="1:15" ht="27" customHeight="1" x14ac:dyDescent="0.3">
      <c r="A294" s="9">
        <v>4486</v>
      </c>
      <c r="B294" s="10" t="s">
        <v>62</v>
      </c>
      <c r="C294" s="11">
        <v>4.5999999999999996</v>
      </c>
      <c r="D294" s="12">
        <v>36</v>
      </c>
      <c r="E294" s="13">
        <v>0.47</v>
      </c>
      <c r="F294" s="47"/>
      <c r="G294" s="75"/>
      <c r="H294" s="24" t="s">
        <v>77</v>
      </c>
      <c r="I294" s="65" t="s">
        <v>84</v>
      </c>
      <c r="J294" s="24" t="str">
        <f t="shared" si="16"/>
        <v/>
      </c>
      <c r="K294" s="20">
        <f t="shared" si="17"/>
        <v>0</v>
      </c>
      <c r="L294" s="71">
        <v>65</v>
      </c>
      <c r="M294" s="71">
        <v>1</v>
      </c>
      <c r="N294" s="72" t="str">
        <f t="shared" si="18"/>
        <v/>
      </c>
      <c r="O294" s="78" t="str">
        <f t="shared" si="19"/>
        <v/>
      </c>
    </row>
    <row r="295" spans="1:15" ht="27" customHeight="1" x14ac:dyDescent="0.3">
      <c r="A295" s="9">
        <v>4487</v>
      </c>
      <c r="B295" s="10" t="s">
        <v>62</v>
      </c>
      <c r="C295" s="11">
        <v>5</v>
      </c>
      <c r="D295" s="12">
        <v>45</v>
      </c>
      <c r="E295" s="13">
        <v>0.8</v>
      </c>
      <c r="F295" s="47"/>
      <c r="G295" s="75"/>
      <c r="H295" s="24" t="s">
        <v>77</v>
      </c>
      <c r="I295" s="65" t="s">
        <v>84</v>
      </c>
      <c r="J295" s="24" t="str">
        <f t="shared" si="16"/>
        <v/>
      </c>
      <c r="K295" s="20">
        <f t="shared" si="17"/>
        <v>0</v>
      </c>
      <c r="L295" s="71">
        <v>65</v>
      </c>
      <c r="M295" s="71">
        <v>1</v>
      </c>
      <c r="N295" s="72" t="str">
        <f t="shared" si="18"/>
        <v/>
      </c>
      <c r="O295" s="78" t="str">
        <f t="shared" si="19"/>
        <v/>
      </c>
    </row>
    <row r="296" spans="1:15" ht="27" customHeight="1" x14ac:dyDescent="0.3">
      <c r="A296" s="9">
        <v>4488</v>
      </c>
      <c r="B296" s="10" t="s">
        <v>62</v>
      </c>
      <c r="C296" s="11">
        <v>4</v>
      </c>
      <c r="D296" s="12">
        <v>49</v>
      </c>
      <c r="E296" s="13">
        <v>0.75</v>
      </c>
      <c r="F296" s="47"/>
      <c r="G296" s="75"/>
      <c r="H296" s="24" t="s">
        <v>77</v>
      </c>
      <c r="I296" s="65" t="s">
        <v>84</v>
      </c>
      <c r="J296" s="24" t="str">
        <f t="shared" si="16"/>
        <v/>
      </c>
      <c r="K296" s="20">
        <f t="shared" si="17"/>
        <v>0</v>
      </c>
      <c r="L296" s="71">
        <v>65</v>
      </c>
      <c r="M296" s="71">
        <v>1</v>
      </c>
      <c r="N296" s="72" t="str">
        <f t="shared" si="18"/>
        <v/>
      </c>
      <c r="O296" s="78" t="str">
        <f t="shared" si="19"/>
        <v/>
      </c>
    </row>
    <row r="297" spans="1:15" ht="27" customHeight="1" x14ac:dyDescent="0.3">
      <c r="A297" s="9">
        <v>4489</v>
      </c>
      <c r="B297" s="10" t="s">
        <v>62</v>
      </c>
      <c r="C297" s="11">
        <v>7.5</v>
      </c>
      <c r="D297" s="12">
        <v>33</v>
      </c>
      <c r="E297" s="13">
        <v>0.64</v>
      </c>
      <c r="F297" s="47"/>
      <c r="G297" s="75"/>
      <c r="H297" s="24" t="s">
        <v>77</v>
      </c>
      <c r="I297" s="65" t="s">
        <v>84</v>
      </c>
      <c r="J297" s="24" t="str">
        <f t="shared" si="16"/>
        <v/>
      </c>
      <c r="K297" s="20">
        <f t="shared" si="17"/>
        <v>0</v>
      </c>
      <c r="L297" s="71">
        <v>65</v>
      </c>
      <c r="M297" s="71">
        <v>1</v>
      </c>
      <c r="N297" s="72" t="str">
        <f t="shared" si="18"/>
        <v/>
      </c>
      <c r="O297" s="78" t="str">
        <f t="shared" si="19"/>
        <v/>
      </c>
    </row>
    <row r="298" spans="1:15" ht="27" customHeight="1" x14ac:dyDescent="0.3">
      <c r="A298" s="9">
        <v>4490</v>
      </c>
      <c r="B298" s="10" t="s">
        <v>62</v>
      </c>
      <c r="C298" s="11">
        <v>3.5</v>
      </c>
      <c r="D298" s="12">
        <v>31</v>
      </c>
      <c r="E298" s="13">
        <v>0.26</v>
      </c>
      <c r="F298" s="47"/>
      <c r="G298" s="75"/>
      <c r="H298" s="24" t="s">
        <v>77</v>
      </c>
      <c r="I298" s="65" t="s">
        <v>84</v>
      </c>
      <c r="J298" s="24" t="str">
        <f t="shared" si="16"/>
        <v/>
      </c>
      <c r="K298" s="20">
        <f t="shared" si="17"/>
        <v>0</v>
      </c>
      <c r="L298" s="71">
        <v>65</v>
      </c>
      <c r="M298" s="71">
        <v>1</v>
      </c>
      <c r="N298" s="72" t="str">
        <f t="shared" si="18"/>
        <v/>
      </c>
      <c r="O298" s="78" t="str">
        <f t="shared" si="19"/>
        <v/>
      </c>
    </row>
    <row r="299" spans="1:15" ht="27" customHeight="1" x14ac:dyDescent="0.3">
      <c r="A299" s="9">
        <v>4491</v>
      </c>
      <c r="B299" s="10" t="s">
        <v>62</v>
      </c>
      <c r="C299" s="11">
        <v>4.2</v>
      </c>
      <c r="D299" s="12">
        <v>42</v>
      </c>
      <c r="E299" s="13">
        <v>0.57999999999999996</v>
      </c>
      <c r="F299" s="47"/>
      <c r="G299" s="75"/>
      <c r="H299" s="24" t="s">
        <v>77</v>
      </c>
      <c r="I299" s="65" t="s">
        <v>84</v>
      </c>
      <c r="J299" s="24" t="str">
        <f t="shared" si="16"/>
        <v/>
      </c>
      <c r="K299" s="20">
        <f t="shared" si="17"/>
        <v>0</v>
      </c>
      <c r="L299" s="71">
        <v>65</v>
      </c>
      <c r="M299" s="71">
        <v>1</v>
      </c>
      <c r="N299" s="72" t="str">
        <f t="shared" si="18"/>
        <v/>
      </c>
      <c r="O299" s="78" t="str">
        <f t="shared" si="19"/>
        <v/>
      </c>
    </row>
    <row r="300" spans="1:15" ht="27" customHeight="1" x14ac:dyDescent="0.3">
      <c r="A300" s="9">
        <v>4492</v>
      </c>
      <c r="B300" s="10" t="s">
        <v>62</v>
      </c>
      <c r="C300" s="11">
        <v>4.0999999999999996</v>
      </c>
      <c r="D300" s="12">
        <v>41</v>
      </c>
      <c r="E300" s="13">
        <v>0.54</v>
      </c>
      <c r="F300" s="47"/>
      <c r="G300" s="75"/>
      <c r="H300" s="24" t="s">
        <v>77</v>
      </c>
      <c r="I300" s="65" t="s">
        <v>84</v>
      </c>
      <c r="J300" s="24" t="str">
        <f t="shared" si="16"/>
        <v/>
      </c>
      <c r="K300" s="20">
        <f t="shared" si="17"/>
        <v>0</v>
      </c>
      <c r="L300" s="71">
        <v>65</v>
      </c>
      <c r="M300" s="71">
        <v>1</v>
      </c>
      <c r="N300" s="72" t="str">
        <f t="shared" si="18"/>
        <v/>
      </c>
      <c r="O300" s="78" t="str">
        <f t="shared" si="19"/>
        <v/>
      </c>
    </row>
    <row r="301" spans="1:15" ht="27" customHeight="1" x14ac:dyDescent="0.3">
      <c r="A301" s="9">
        <v>4493</v>
      </c>
      <c r="B301" s="10" t="s">
        <v>72</v>
      </c>
      <c r="C301" s="11">
        <v>2</v>
      </c>
      <c r="D301" s="12">
        <v>76</v>
      </c>
      <c r="E301" s="13">
        <v>0.91</v>
      </c>
      <c r="F301" s="47"/>
      <c r="G301" s="75"/>
      <c r="H301" s="24" t="s">
        <v>77</v>
      </c>
      <c r="I301" s="65" t="s">
        <v>84</v>
      </c>
      <c r="J301" s="24" t="str">
        <f t="shared" si="16"/>
        <v/>
      </c>
      <c r="K301" s="20">
        <f t="shared" si="17"/>
        <v>0</v>
      </c>
      <c r="L301" s="71">
        <v>65</v>
      </c>
      <c r="M301" s="71">
        <v>1</v>
      </c>
      <c r="N301" s="72" t="str">
        <f t="shared" si="18"/>
        <v/>
      </c>
      <c r="O301" s="78" t="str">
        <f t="shared" si="19"/>
        <v/>
      </c>
    </row>
    <row r="302" spans="1:15" ht="27" customHeight="1" x14ac:dyDescent="0.3">
      <c r="A302" s="9">
        <v>4494</v>
      </c>
      <c r="B302" s="10" t="s">
        <v>68</v>
      </c>
      <c r="C302" s="11">
        <v>3.3</v>
      </c>
      <c r="D302" s="12">
        <v>47</v>
      </c>
      <c r="E302" s="13">
        <v>0.56999999999999995</v>
      </c>
      <c r="F302" s="47"/>
      <c r="G302" s="75"/>
      <c r="H302" s="24" t="s">
        <v>77</v>
      </c>
      <c r="I302" s="65" t="s">
        <v>84</v>
      </c>
      <c r="J302" s="24" t="str">
        <f t="shared" si="16"/>
        <v/>
      </c>
      <c r="K302" s="20">
        <f t="shared" si="17"/>
        <v>0</v>
      </c>
      <c r="L302" s="71">
        <v>65</v>
      </c>
      <c r="M302" s="71">
        <v>1</v>
      </c>
      <c r="N302" s="72" t="str">
        <f t="shared" si="18"/>
        <v/>
      </c>
      <c r="O302" s="78" t="str">
        <f t="shared" si="19"/>
        <v/>
      </c>
    </row>
    <row r="303" spans="1:15" ht="27" customHeight="1" x14ac:dyDescent="0.3">
      <c r="A303" s="9">
        <v>4495</v>
      </c>
      <c r="B303" s="10" t="s">
        <v>59</v>
      </c>
      <c r="C303" s="11">
        <v>3</v>
      </c>
      <c r="D303" s="12">
        <v>76</v>
      </c>
      <c r="E303" s="13">
        <v>1.36</v>
      </c>
      <c r="F303" s="47"/>
      <c r="G303" s="75"/>
      <c r="H303" s="24" t="s">
        <v>77</v>
      </c>
      <c r="I303" s="65" t="s">
        <v>84</v>
      </c>
      <c r="J303" s="24" t="str">
        <f t="shared" si="16"/>
        <v/>
      </c>
      <c r="K303" s="20">
        <f t="shared" si="17"/>
        <v>0</v>
      </c>
      <c r="L303" s="71">
        <v>65</v>
      </c>
      <c r="M303" s="71">
        <v>1</v>
      </c>
      <c r="N303" s="72" t="str">
        <f t="shared" si="18"/>
        <v/>
      </c>
      <c r="O303" s="78" t="str">
        <f t="shared" si="19"/>
        <v/>
      </c>
    </row>
    <row r="304" spans="1:15" ht="27" customHeight="1" x14ac:dyDescent="0.3">
      <c r="A304" s="9">
        <v>4496</v>
      </c>
      <c r="B304" s="10" t="s">
        <v>58</v>
      </c>
      <c r="C304" s="11">
        <v>3.7</v>
      </c>
      <c r="D304" s="12">
        <v>57</v>
      </c>
      <c r="E304" s="13">
        <v>0.94</v>
      </c>
      <c r="F304" s="47"/>
      <c r="G304" s="75"/>
      <c r="H304" s="24" t="s">
        <v>77</v>
      </c>
      <c r="I304" s="65" t="s">
        <v>84</v>
      </c>
      <c r="J304" s="24" t="str">
        <f t="shared" si="16"/>
        <v/>
      </c>
      <c r="K304" s="20">
        <f t="shared" si="17"/>
        <v>0</v>
      </c>
      <c r="L304" s="71">
        <v>65</v>
      </c>
      <c r="M304" s="71">
        <v>1</v>
      </c>
      <c r="N304" s="72" t="str">
        <f t="shared" si="18"/>
        <v/>
      </c>
      <c r="O304" s="78" t="str">
        <f t="shared" si="19"/>
        <v/>
      </c>
    </row>
    <row r="305" spans="1:15" ht="27" customHeight="1" x14ac:dyDescent="0.3">
      <c r="A305" s="9">
        <v>4497</v>
      </c>
      <c r="B305" s="10" t="s">
        <v>58</v>
      </c>
      <c r="C305" s="11">
        <v>3</v>
      </c>
      <c r="D305" s="12">
        <v>52</v>
      </c>
      <c r="E305" s="13">
        <v>0.64</v>
      </c>
      <c r="F305" s="47"/>
      <c r="G305" s="75"/>
      <c r="H305" s="24" t="s">
        <v>77</v>
      </c>
      <c r="I305" s="65" t="s">
        <v>84</v>
      </c>
      <c r="J305" s="24" t="str">
        <f t="shared" si="16"/>
        <v/>
      </c>
      <c r="K305" s="20">
        <f t="shared" si="17"/>
        <v>0</v>
      </c>
      <c r="L305" s="71">
        <v>65</v>
      </c>
      <c r="M305" s="71">
        <v>1</v>
      </c>
      <c r="N305" s="72" t="str">
        <f t="shared" si="18"/>
        <v/>
      </c>
      <c r="O305" s="78" t="str">
        <f t="shared" si="19"/>
        <v/>
      </c>
    </row>
    <row r="306" spans="1:15" ht="27" customHeight="1" x14ac:dyDescent="0.3">
      <c r="A306" s="9">
        <v>4498</v>
      </c>
      <c r="B306" s="10" t="s">
        <v>58</v>
      </c>
      <c r="C306" s="11">
        <v>3</v>
      </c>
      <c r="D306" s="12">
        <v>62</v>
      </c>
      <c r="E306" s="13">
        <v>0.91</v>
      </c>
      <c r="F306" s="47"/>
      <c r="G306" s="75"/>
      <c r="H306" s="24" t="s">
        <v>77</v>
      </c>
      <c r="I306" s="65" t="s">
        <v>84</v>
      </c>
      <c r="J306" s="24" t="str">
        <f t="shared" si="16"/>
        <v/>
      </c>
      <c r="K306" s="20">
        <f t="shared" si="17"/>
        <v>0</v>
      </c>
      <c r="L306" s="71">
        <v>65</v>
      </c>
      <c r="M306" s="71">
        <v>1</v>
      </c>
      <c r="N306" s="72" t="str">
        <f t="shared" si="18"/>
        <v/>
      </c>
      <c r="O306" s="78" t="str">
        <f t="shared" si="19"/>
        <v/>
      </c>
    </row>
    <row r="307" spans="1:15" ht="27" customHeight="1" x14ac:dyDescent="0.3">
      <c r="A307" s="9">
        <v>4499</v>
      </c>
      <c r="B307" s="10" t="s">
        <v>58</v>
      </c>
      <c r="C307" s="11">
        <v>4</v>
      </c>
      <c r="D307" s="12">
        <v>61</v>
      </c>
      <c r="E307" s="13">
        <v>1.17</v>
      </c>
      <c r="F307" s="47"/>
      <c r="G307" s="75"/>
      <c r="H307" s="24" t="s">
        <v>77</v>
      </c>
      <c r="I307" s="65" t="s">
        <v>84</v>
      </c>
      <c r="J307" s="24" t="str">
        <f t="shared" si="16"/>
        <v/>
      </c>
      <c r="K307" s="20">
        <f t="shared" si="17"/>
        <v>0</v>
      </c>
      <c r="L307" s="71">
        <v>65</v>
      </c>
      <c r="M307" s="71">
        <v>1</v>
      </c>
      <c r="N307" s="72" t="str">
        <f t="shared" si="18"/>
        <v/>
      </c>
      <c r="O307" s="78" t="str">
        <f t="shared" si="19"/>
        <v/>
      </c>
    </row>
    <row r="308" spans="1:15" ht="27" customHeight="1" x14ac:dyDescent="0.3">
      <c r="A308" s="9">
        <v>4500</v>
      </c>
      <c r="B308" s="10" t="s">
        <v>70</v>
      </c>
      <c r="C308" s="11">
        <v>5</v>
      </c>
      <c r="D308" s="12">
        <v>52</v>
      </c>
      <c r="E308" s="13">
        <v>1.06</v>
      </c>
      <c r="F308" s="47"/>
      <c r="G308" s="75"/>
      <c r="H308" s="24" t="s">
        <v>77</v>
      </c>
      <c r="I308" s="65" t="s">
        <v>84</v>
      </c>
      <c r="J308" s="24" t="str">
        <f t="shared" si="16"/>
        <v/>
      </c>
      <c r="K308" s="20">
        <f t="shared" si="17"/>
        <v>0</v>
      </c>
      <c r="L308" s="71">
        <v>65</v>
      </c>
      <c r="M308" s="71">
        <v>1</v>
      </c>
      <c r="N308" s="72" t="str">
        <f t="shared" si="18"/>
        <v/>
      </c>
      <c r="O308" s="78" t="str">
        <f t="shared" si="19"/>
        <v/>
      </c>
    </row>
    <row r="309" spans="1:15" ht="27" customHeight="1" x14ac:dyDescent="0.3">
      <c r="A309" s="9">
        <v>4501</v>
      </c>
      <c r="B309" s="10" t="s">
        <v>58</v>
      </c>
      <c r="C309" s="11">
        <v>4.2</v>
      </c>
      <c r="D309" s="12">
        <v>71</v>
      </c>
      <c r="E309" s="13">
        <v>1.66</v>
      </c>
      <c r="F309" s="47"/>
      <c r="G309" s="75"/>
      <c r="H309" s="24" t="s">
        <v>77</v>
      </c>
      <c r="I309" s="65" t="s">
        <v>84</v>
      </c>
      <c r="J309" s="24" t="str">
        <f t="shared" si="16"/>
        <v/>
      </c>
      <c r="K309" s="20">
        <f t="shared" si="17"/>
        <v>0</v>
      </c>
      <c r="L309" s="71">
        <v>65</v>
      </c>
      <c r="M309" s="71">
        <v>1</v>
      </c>
      <c r="N309" s="72" t="str">
        <f t="shared" si="18"/>
        <v/>
      </c>
      <c r="O309" s="78" t="str">
        <f t="shared" si="19"/>
        <v/>
      </c>
    </row>
    <row r="310" spans="1:15" ht="27" customHeight="1" x14ac:dyDescent="0.3">
      <c r="A310" s="9">
        <v>4502</v>
      </c>
      <c r="B310" s="10" t="s">
        <v>58</v>
      </c>
      <c r="C310" s="11">
        <v>4</v>
      </c>
      <c r="D310" s="12">
        <v>52</v>
      </c>
      <c r="E310" s="13">
        <v>0.85</v>
      </c>
      <c r="F310" s="47"/>
      <c r="G310" s="75"/>
      <c r="H310" s="24" t="s">
        <v>77</v>
      </c>
      <c r="I310" s="65" t="s">
        <v>84</v>
      </c>
      <c r="J310" s="24" t="str">
        <f t="shared" si="16"/>
        <v/>
      </c>
      <c r="K310" s="20">
        <f t="shared" si="17"/>
        <v>0</v>
      </c>
      <c r="L310" s="71">
        <v>65</v>
      </c>
      <c r="M310" s="71">
        <v>1</v>
      </c>
      <c r="N310" s="72" t="str">
        <f t="shared" si="18"/>
        <v/>
      </c>
      <c r="O310" s="78" t="str">
        <f t="shared" si="19"/>
        <v/>
      </c>
    </row>
    <row r="311" spans="1:15" ht="27" customHeight="1" x14ac:dyDescent="0.3">
      <c r="A311" s="9">
        <v>4503</v>
      </c>
      <c r="B311" s="10" t="s">
        <v>58</v>
      </c>
      <c r="C311" s="11">
        <v>6.8</v>
      </c>
      <c r="D311" s="12">
        <v>61</v>
      </c>
      <c r="E311" s="13">
        <v>1.99</v>
      </c>
      <c r="F311" s="47"/>
      <c r="G311" s="75"/>
      <c r="H311" s="24" t="s">
        <v>77</v>
      </c>
      <c r="I311" s="65" t="s">
        <v>84</v>
      </c>
      <c r="J311" s="24" t="str">
        <f t="shared" si="16"/>
        <v/>
      </c>
      <c r="K311" s="20">
        <f t="shared" si="17"/>
        <v>0</v>
      </c>
      <c r="L311" s="71">
        <v>65</v>
      </c>
      <c r="M311" s="71">
        <v>1</v>
      </c>
      <c r="N311" s="72" t="str">
        <f t="shared" si="18"/>
        <v/>
      </c>
      <c r="O311" s="78" t="str">
        <f t="shared" si="19"/>
        <v/>
      </c>
    </row>
    <row r="312" spans="1:15" ht="27" customHeight="1" x14ac:dyDescent="0.3">
      <c r="A312" s="9">
        <v>4504</v>
      </c>
      <c r="B312" s="10" t="s">
        <v>58</v>
      </c>
      <c r="C312" s="11">
        <v>5</v>
      </c>
      <c r="D312" s="12">
        <v>58</v>
      </c>
      <c r="E312" s="13">
        <v>1.32</v>
      </c>
      <c r="F312" s="47"/>
      <c r="G312" s="75"/>
      <c r="H312" s="24" t="s">
        <v>77</v>
      </c>
      <c r="I312" s="65" t="s">
        <v>84</v>
      </c>
      <c r="J312" s="24" t="str">
        <f t="shared" si="16"/>
        <v/>
      </c>
      <c r="K312" s="20">
        <f t="shared" si="17"/>
        <v>0</v>
      </c>
      <c r="L312" s="71">
        <v>65</v>
      </c>
      <c r="M312" s="71">
        <v>1</v>
      </c>
      <c r="N312" s="72" t="str">
        <f t="shared" si="18"/>
        <v/>
      </c>
      <c r="O312" s="78" t="str">
        <f t="shared" si="19"/>
        <v/>
      </c>
    </row>
    <row r="313" spans="1:15" ht="27" customHeight="1" x14ac:dyDescent="0.3">
      <c r="A313" s="9">
        <v>4505</v>
      </c>
      <c r="B313" s="10" t="s">
        <v>58</v>
      </c>
      <c r="C313" s="11">
        <v>3.5</v>
      </c>
      <c r="D313" s="12">
        <v>84</v>
      </c>
      <c r="E313" s="13">
        <v>1.94</v>
      </c>
      <c r="F313" s="47"/>
      <c r="G313" s="75"/>
      <c r="H313" s="24" t="s">
        <v>77</v>
      </c>
      <c r="I313" s="65" t="s">
        <v>84</v>
      </c>
      <c r="J313" s="24" t="str">
        <f t="shared" si="16"/>
        <v/>
      </c>
      <c r="K313" s="20">
        <f t="shared" si="17"/>
        <v>0</v>
      </c>
      <c r="L313" s="71">
        <v>65</v>
      </c>
      <c r="M313" s="71">
        <v>1</v>
      </c>
      <c r="N313" s="72" t="str">
        <f t="shared" si="18"/>
        <v/>
      </c>
      <c r="O313" s="78" t="str">
        <f t="shared" si="19"/>
        <v/>
      </c>
    </row>
    <row r="314" spans="1:15" ht="27" customHeight="1" x14ac:dyDescent="0.3">
      <c r="A314" s="9">
        <v>4506</v>
      </c>
      <c r="B314" s="10" t="s">
        <v>58</v>
      </c>
      <c r="C314" s="11">
        <v>3.5</v>
      </c>
      <c r="D314" s="12">
        <v>58</v>
      </c>
      <c r="E314" s="13">
        <v>0.93</v>
      </c>
      <c r="F314" s="47"/>
      <c r="G314" s="75"/>
      <c r="H314" s="24" t="s">
        <v>77</v>
      </c>
      <c r="I314" s="65" t="s">
        <v>84</v>
      </c>
      <c r="J314" s="24" t="str">
        <f t="shared" si="16"/>
        <v/>
      </c>
      <c r="K314" s="20">
        <f t="shared" si="17"/>
        <v>0</v>
      </c>
      <c r="L314" s="71">
        <v>65</v>
      </c>
      <c r="M314" s="71">
        <v>1</v>
      </c>
      <c r="N314" s="72" t="str">
        <f t="shared" si="18"/>
        <v/>
      </c>
      <c r="O314" s="78" t="str">
        <f t="shared" si="19"/>
        <v/>
      </c>
    </row>
    <row r="315" spans="1:15" ht="27" customHeight="1" x14ac:dyDescent="0.3">
      <c r="A315" s="9">
        <v>4507</v>
      </c>
      <c r="B315" s="10" t="s">
        <v>65</v>
      </c>
      <c r="C315" s="11">
        <v>3.3</v>
      </c>
      <c r="D315" s="12">
        <v>31</v>
      </c>
      <c r="E315" s="13">
        <v>0.25</v>
      </c>
      <c r="F315" s="47"/>
      <c r="G315" s="75"/>
      <c r="H315" s="24" t="s">
        <v>77</v>
      </c>
      <c r="I315" s="65" t="s">
        <v>84</v>
      </c>
      <c r="J315" s="24" t="str">
        <f t="shared" si="16"/>
        <v/>
      </c>
      <c r="K315" s="20">
        <f t="shared" si="17"/>
        <v>0</v>
      </c>
      <c r="L315" s="71">
        <v>65</v>
      </c>
      <c r="M315" s="71">
        <v>1</v>
      </c>
      <c r="N315" s="72" t="str">
        <f t="shared" si="18"/>
        <v/>
      </c>
      <c r="O315" s="78" t="str">
        <f t="shared" si="19"/>
        <v/>
      </c>
    </row>
    <row r="316" spans="1:15" ht="27" customHeight="1" x14ac:dyDescent="0.3">
      <c r="A316" s="9">
        <v>4508</v>
      </c>
      <c r="B316" s="10" t="s">
        <v>65</v>
      </c>
      <c r="C316" s="11">
        <v>4</v>
      </c>
      <c r="D316" s="12">
        <v>35</v>
      </c>
      <c r="E316" s="13">
        <v>0.39</v>
      </c>
      <c r="F316" s="47"/>
      <c r="G316" s="75"/>
      <c r="H316" s="24" t="s">
        <v>77</v>
      </c>
      <c r="I316" s="65" t="s">
        <v>84</v>
      </c>
      <c r="J316" s="24" t="str">
        <f t="shared" si="16"/>
        <v/>
      </c>
      <c r="K316" s="20">
        <f t="shared" si="17"/>
        <v>0</v>
      </c>
      <c r="L316" s="71">
        <v>65</v>
      </c>
      <c r="M316" s="71">
        <v>1</v>
      </c>
      <c r="N316" s="72" t="str">
        <f t="shared" si="18"/>
        <v/>
      </c>
      <c r="O316" s="78" t="str">
        <f t="shared" si="19"/>
        <v/>
      </c>
    </row>
    <row r="317" spans="1:15" ht="27" customHeight="1" x14ac:dyDescent="0.3">
      <c r="A317" s="9">
        <v>4509</v>
      </c>
      <c r="B317" s="10" t="s">
        <v>72</v>
      </c>
      <c r="C317" s="11">
        <v>2.4</v>
      </c>
      <c r="D317" s="12">
        <v>38</v>
      </c>
      <c r="E317" s="13">
        <v>0.27</v>
      </c>
      <c r="F317" s="47"/>
      <c r="G317" s="75"/>
      <c r="H317" s="24" t="s">
        <v>77</v>
      </c>
      <c r="I317" s="65" t="s">
        <v>84</v>
      </c>
      <c r="J317" s="24" t="str">
        <f t="shared" si="16"/>
        <v/>
      </c>
      <c r="K317" s="20">
        <f t="shared" si="17"/>
        <v>0</v>
      </c>
      <c r="L317" s="71">
        <v>65</v>
      </c>
      <c r="M317" s="71">
        <v>1</v>
      </c>
      <c r="N317" s="72" t="str">
        <f t="shared" si="18"/>
        <v/>
      </c>
      <c r="O317" s="78" t="str">
        <f t="shared" si="19"/>
        <v/>
      </c>
    </row>
    <row r="318" spans="1:15" ht="27" customHeight="1" x14ac:dyDescent="0.3">
      <c r="A318" s="9">
        <v>4510</v>
      </c>
      <c r="B318" s="10" t="s">
        <v>72</v>
      </c>
      <c r="C318" s="11">
        <v>2.5</v>
      </c>
      <c r="D318" s="12">
        <v>36</v>
      </c>
      <c r="E318" s="13">
        <v>0.25</v>
      </c>
      <c r="F318" s="47"/>
      <c r="G318" s="75"/>
      <c r="H318" s="24" t="s">
        <v>77</v>
      </c>
      <c r="I318" s="65" t="s">
        <v>84</v>
      </c>
      <c r="J318" s="24" t="str">
        <f t="shared" si="16"/>
        <v/>
      </c>
      <c r="K318" s="20">
        <f t="shared" si="17"/>
        <v>0</v>
      </c>
      <c r="L318" s="71">
        <v>65</v>
      </c>
      <c r="M318" s="71">
        <v>1</v>
      </c>
      <c r="N318" s="72" t="str">
        <f t="shared" si="18"/>
        <v/>
      </c>
      <c r="O318" s="78" t="str">
        <f t="shared" si="19"/>
        <v/>
      </c>
    </row>
    <row r="319" spans="1:15" ht="27" customHeight="1" x14ac:dyDescent="0.3">
      <c r="A319" s="9">
        <v>4511</v>
      </c>
      <c r="B319" s="10" t="s">
        <v>58</v>
      </c>
      <c r="C319" s="11">
        <v>4.5</v>
      </c>
      <c r="D319" s="12">
        <v>56</v>
      </c>
      <c r="E319" s="13">
        <v>1.1100000000000001</v>
      </c>
      <c r="F319" s="47"/>
      <c r="G319" s="75"/>
      <c r="H319" s="24" t="s">
        <v>77</v>
      </c>
      <c r="I319" s="65" t="s">
        <v>84</v>
      </c>
      <c r="J319" s="24" t="str">
        <f t="shared" si="16"/>
        <v/>
      </c>
      <c r="K319" s="20">
        <f t="shared" si="17"/>
        <v>0</v>
      </c>
      <c r="L319" s="71">
        <v>65</v>
      </c>
      <c r="M319" s="71">
        <v>1</v>
      </c>
      <c r="N319" s="72" t="str">
        <f t="shared" si="18"/>
        <v/>
      </c>
      <c r="O319" s="78" t="str">
        <f t="shared" si="19"/>
        <v/>
      </c>
    </row>
    <row r="320" spans="1:15" ht="27" customHeight="1" x14ac:dyDescent="0.3">
      <c r="A320" s="9">
        <v>4512</v>
      </c>
      <c r="B320" s="10" t="s">
        <v>66</v>
      </c>
      <c r="C320" s="11">
        <v>4</v>
      </c>
      <c r="D320" s="12">
        <v>54</v>
      </c>
      <c r="E320" s="13">
        <v>0.92</v>
      </c>
      <c r="F320" s="47"/>
      <c r="G320" s="75"/>
      <c r="H320" s="24" t="s">
        <v>77</v>
      </c>
      <c r="I320" s="65" t="s">
        <v>84</v>
      </c>
      <c r="J320" s="24" t="str">
        <f t="shared" si="16"/>
        <v/>
      </c>
      <c r="K320" s="20">
        <f t="shared" si="17"/>
        <v>0</v>
      </c>
      <c r="L320" s="71">
        <v>65</v>
      </c>
      <c r="M320" s="71">
        <v>1</v>
      </c>
      <c r="N320" s="72" t="str">
        <f t="shared" si="18"/>
        <v/>
      </c>
      <c r="O320" s="78" t="str">
        <f t="shared" si="19"/>
        <v/>
      </c>
    </row>
    <row r="321" spans="1:15" ht="27" customHeight="1" x14ac:dyDescent="0.3">
      <c r="A321" s="9">
        <v>4513</v>
      </c>
      <c r="B321" s="10" t="s">
        <v>58</v>
      </c>
      <c r="C321" s="11">
        <v>5</v>
      </c>
      <c r="D321" s="12">
        <v>54</v>
      </c>
      <c r="E321" s="13">
        <v>1.1499999999999999</v>
      </c>
      <c r="F321" s="47"/>
      <c r="G321" s="75"/>
      <c r="H321" s="24" t="s">
        <v>77</v>
      </c>
      <c r="I321" s="65" t="s">
        <v>84</v>
      </c>
      <c r="J321" s="24" t="str">
        <f t="shared" si="16"/>
        <v/>
      </c>
      <c r="K321" s="20">
        <f t="shared" si="17"/>
        <v>0</v>
      </c>
      <c r="L321" s="71">
        <v>65</v>
      </c>
      <c r="M321" s="71">
        <v>1</v>
      </c>
      <c r="N321" s="72" t="str">
        <f t="shared" si="18"/>
        <v/>
      </c>
      <c r="O321" s="78" t="str">
        <f t="shared" si="19"/>
        <v/>
      </c>
    </row>
    <row r="322" spans="1:15" ht="27" customHeight="1" x14ac:dyDescent="0.3">
      <c r="A322" s="9">
        <v>4514</v>
      </c>
      <c r="B322" s="10" t="s">
        <v>58</v>
      </c>
      <c r="C322" s="11">
        <v>6.4</v>
      </c>
      <c r="D322" s="12">
        <v>58</v>
      </c>
      <c r="E322" s="13">
        <v>1.69</v>
      </c>
      <c r="F322" s="47"/>
      <c r="G322" s="75"/>
      <c r="H322" s="24" t="s">
        <v>77</v>
      </c>
      <c r="I322" s="65" t="s">
        <v>84</v>
      </c>
      <c r="J322" s="24" t="str">
        <f t="shared" si="16"/>
        <v/>
      </c>
      <c r="K322" s="20">
        <f t="shared" si="17"/>
        <v>0</v>
      </c>
      <c r="L322" s="71">
        <v>65</v>
      </c>
      <c r="M322" s="71">
        <v>1</v>
      </c>
      <c r="N322" s="72" t="str">
        <f t="shared" si="18"/>
        <v/>
      </c>
      <c r="O322" s="78" t="str">
        <f t="shared" si="19"/>
        <v/>
      </c>
    </row>
    <row r="323" spans="1:15" ht="27" customHeight="1" x14ac:dyDescent="0.3">
      <c r="A323" s="9">
        <v>4561</v>
      </c>
      <c r="B323" s="10" t="s">
        <v>66</v>
      </c>
      <c r="C323" s="11">
        <v>3.5</v>
      </c>
      <c r="D323" s="12">
        <v>70</v>
      </c>
      <c r="E323" s="13">
        <v>1.35</v>
      </c>
      <c r="F323" s="47"/>
      <c r="G323" s="75"/>
      <c r="H323" s="24" t="s">
        <v>77</v>
      </c>
      <c r="I323" s="65" t="s">
        <v>85</v>
      </c>
      <c r="J323" s="24" t="str">
        <f t="shared" si="16"/>
        <v/>
      </c>
      <c r="K323" s="20">
        <f t="shared" si="17"/>
        <v>0</v>
      </c>
      <c r="L323" s="71">
        <v>66</v>
      </c>
      <c r="M323" s="71">
        <v>1</v>
      </c>
      <c r="N323" s="72" t="str">
        <f t="shared" si="18"/>
        <v/>
      </c>
      <c r="O323" s="78" t="str">
        <f t="shared" si="19"/>
        <v/>
      </c>
    </row>
    <row r="324" spans="1:15" ht="27" customHeight="1" x14ac:dyDescent="0.3">
      <c r="A324" s="9">
        <v>4562</v>
      </c>
      <c r="B324" s="10" t="s">
        <v>66</v>
      </c>
      <c r="C324" s="11">
        <v>6.5</v>
      </c>
      <c r="D324" s="12">
        <v>60</v>
      </c>
      <c r="E324" s="13">
        <v>1.84</v>
      </c>
      <c r="F324" s="47"/>
      <c r="G324" s="75"/>
      <c r="H324" s="24" t="s">
        <v>77</v>
      </c>
      <c r="I324" s="65" t="s">
        <v>85</v>
      </c>
      <c r="J324" s="24" t="str">
        <f t="shared" si="16"/>
        <v/>
      </c>
      <c r="K324" s="20">
        <f t="shared" si="17"/>
        <v>0</v>
      </c>
      <c r="L324" s="71">
        <v>66</v>
      </c>
      <c r="M324" s="71">
        <v>1</v>
      </c>
      <c r="N324" s="72" t="str">
        <f t="shared" si="18"/>
        <v/>
      </c>
      <c r="O324" s="78" t="str">
        <f t="shared" si="19"/>
        <v/>
      </c>
    </row>
    <row r="325" spans="1:15" ht="27" customHeight="1" x14ac:dyDescent="0.3">
      <c r="A325" s="9">
        <v>4563</v>
      </c>
      <c r="B325" s="10" t="s">
        <v>66</v>
      </c>
      <c r="C325" s="11">
        <v>3</v>
      </c>
      <c r="D325" s="12">
        <v>63</v>
      </c>
      <c r="E325" s="13">
        <v>0.94</v>
      </c>
      <c r="F325" s="47"/>
      <c r="G325" s="75"/>
      <c r="H325" s="24" t="s">
        <v>86</v>
      </c>
      <c r="I325" s="65" t="s">
        <v>85</v>
      </c>
      <c r="J325" s="24" t="str">
        <f t="shared" si="16"/>
        <v/>
      </c>
      <c r="K325" s="20">
        <f t="shared" si="17"/>
        <v>0</v>
      </c>
      <c r="L325" s="71">
        <v>66</v>
      </c>
      <c r="M325" s="71">
        <v>1</v>
      </c>
      <c r="N325" s="72" t="str">
        <f t="shared" si="18"/>
        <v/>
      </c>
      <c r="O325" s="78" t="str">
        <f t="shared" si="19"/>
        <v/>
      </c>
    </row>
    <row r="326" spans="1:15" ht="27" customHeight="1" x14ac:dyDescent="0.3">
      <c r="A326" s="9">
        <v>4564</v>
      </c>
      <c r="B326" s="10" t="s">
        <v>66</v>
      </c>
      <c r="C326" s="11">
        <v>3</v>
      </c>
      <c r="D326" s="12">
        <v>54</v>
      </c>
      <c r="E326" s="13">
        <v>0.69</v>
      </c>
      <c r="F326" s="47"/>
      <c r="G326" s="75"/>
      <c r="H326" s="24" t="s">
        <v>77</v>
      </c>
      <c r="I326" s="65" t="s">
        <v>85</v>
      </c>
      <c r="J326" s="24" t="str">
        <f t="shared" si="16"/>
        <v/>
      </c>
      <c r="K326" s="20">
        <f t="shared" si="17"/>
        <v>0</v>
      </c>
      <c r="L326" s="71">
        <v>66</v>
      </c>
      <c r="M326" s="71">
        <v>1</v>
      </c>
      <c r="N326" s="72" t="str">
        <f t="shared" si="18"/>
        <v/>
      </c>
      <c r="O326" s="78" t="str">
        <f t="shared" si="19"/>
        <v/>
      </c>
    </row>
    <row r="327" spans="1:15" ht="27" customHeight="1" x14ac:dyDescent="0.3">
      <c r="A327" s="9">
        <v>4565</v>
      </c>
      <c r="B327" s="10" t="s">
        <v>68</v>
      </c>
      <c r="C327" s="11">
        <v>5.5</v>
      </c>
      <c r="D327" s="12">
        <v>67</v>
      </c>
      <c r="E327" s="13">
        <v>1.94</v>
      </c>
      <c r="F327" s="47"/>
      <c r="G327" s="75"/>
      <c r="H327" s="24" t="s">
        <v>86</v>
      </c>
      <c r="I327" s="65" t="s">
        <v>85</v>
      </c>
      <c r="J327" s="24" t="str">
        <f t="shared" si="16"/>
        <v/>
      </c>
      <c r="K327" s="20">
        <f t="shared" si="17"/>
        <v>0</v>
      </c>
      <c r="L327" s="71">
        <v>66</v>
      </c>
      <c r="M327" s="71">
        <v>1</v>
      </c>
      <c r="N327" s="72" t="str">
        <f t="shared" si="18"/>
        <v/>
      </c>
      <c r="O327" s="78" t="str">
        <f t="shared" si="19"/>
        <v/>
      </c>
    </row>
    <row r="328" spans="1:15" ht="27" customHeight="1" x14ac:dyDescent="0.3">
      <c r="A328" s="9">
        <v>4566</v>
      </c>
      <c r="B328" s="10" t="s">
        <v>68</v>
      </c>
      <c r="C328" s="11">
        <v>2.5</v>
      </c>
      <c r="D328" s="12">
        <v>76</v>
      </c>
      <c r="E328" s="13">
        <v>1.1299999999999999</v>
      </c>
      <c r="F328" s="47"/>
      <c r="G328" s="75"/>
      <c r="H328" s="24" t="s">
        <v>77</v>
      </c>
      <c r="I328" s="65" t="s">
        <v>85</v>
      </c>
      <c r="J328" s="24" t="str">
        <f t="shared" si="16"/>
        <v/>
      </c>
      <c r="K328" s="20">
        <f t="shared" si="17"/>
        <v>0</v>
      </c>
      <c r="L328" s="71">
        <v>66</v>
      </c>
      <c r="M328" s="71">
        <v>1</v>
      </c>
      <c r="N328" s="72" t="str">
        <f t="shared" si="18"/>
        <v/>
      </c>
      <c r="O328" s="78" t="str">
        <f t="shared" si="19"/>
        <v/>
      </c>
    </row>
    <row r="329" spans="1:15" ht="27" customHeight="1" x14ac:dyDescent="0.3">
      <c r="A329" s="9">
        <v>4567</v>
      </c>
      <c r="B329" s="10" t="s">
        <v>61</v>
      </c>
      <c r="C329" s="11">
        <v>5</v>
      </c>
      <c r="D329" s="12">
        <v>65</v>
      </c>
      <c r="E329" s="13">
        <v>1.66</v>
      </c>
      <c r="F329" s="47"/>
      <c r="G329" s="75"/>
      <c r="H329" s="24" t="s">
        <v>87</v>
      </c>
      <c r="I329" s="65" t="s">
        <v>85</v>
      </c>
      <c r="J329" s="24" t="str">
        <f t="shared" si="16"/>
        <v/>
      </c>
      <c r="K329" s="20">
        <f t="shared" si="17"/>
        <v>0</v>
      </c>
      <c r="L329" s="71">
        <v>66</v>
      </c>
      <c r="M329" s="71">
        <v>1</v>
      </c>
      <c r="N329" s="72" t="str">
        <f t="shared" si="18"/>
        <v/>
      </c>
      <c r="O329" s="78" t="str">
        <f t="shared" si="19"/>
        <v/>
      </c>
    </row>
    <row r="330" spans="1:15" ht="27" customHeight="1" x14ac:dyDescent="0.3">
      <c r="A330" s="9">
        <v>4568</v>
      </c>
      <c r="B330" s="10" t="s">
        <v>61</v>
      </c>
      <c r="C330" s="11">
        <v>6</v>
      </c>
      <c r="D330" s="12">
        <v>43</v>
      </c>
      <c r="E330" s="13">
        <v>0.87</v>
      </c>
      <c r="F330" s="47"/>
      <c r="G330" s="75"/>
      <c r="H330" s="24" t="s">
        <v>77</v>
      </c>
      <c r="I330" s="65" t="s">
        <v>85</v>
      </c>
      <c r="J330" s="24" t="str">
        <f t="shared" si="16"/>
        <v/>
      </c>
      <c r="K330" s="20">
        <f t="shared" si="17"/>
        <v>0</v>
      </c>
      <c r="L330" s="71">
        <v>66</v>
      </c>
      <c r="M330" s="71">
        <v>1</v>
      </c>
      <c r="N330" s="72" t="str">
        <f t="shared" si="18"/>
        <v/>
      </c>
      <c r="O330" s="78" t="str">
        <f t="shared" si="19"/>
        <v/>
      </c>
    </row>
    <row r="331" spans="1:15" ht="27" customHeight="1" x14ac:dyDescent="0.3">
      <c r="A331" s="9">
        <v>4569</v>
      </c>
      <c r="B331" s="10" t="s">
        <v>61</v>
      </c>
      <c r="C331" s="11">
        <v>3</v>
      </c>
      <c r="D331" s="12">
        <v>83</v>
      </c>
      <c r="E331" s="13">
        <v>1.62</v>
      </c>
      <c r="F331" s="47"/>
      <c r="G331" s="75"/>
      <c r="H331" s="24" t="s">
        <v>86</v>
      </c>
      <c r="I331" s="65" t="s">
        <v>85</v>
      </c>
      <c r="J331" s="24" t="str">
        <f t="shared" si="16"/>
        <v/>
      </c>
      <c r="K331" s="20">
        <f t="shared" si="17"/>
        <v>0</v>
      </c>
      <c r="L331" s="71">
        <v>66</v>
      </c>
      <c r="M331" s="71">
        <v>1</v>
      </c>
      <c r="N331" s="72" t="str">
        <f t="shared" si="18"/>
        <v/>
      </c>
      <c r="O331" s="78" t="str">
        <f t="shared" si="19"/>
        <v/>
      </c>
    </row>
    <row r="332" spans="1:15" ht="27" customHeight="1" x14ac:dyDescent="0.3">
      <c r="A332" s="9">
        <v>4570</v>
      </c>
      <c r="B332" s="10" t="s">
        <v>58</v>
      </c>
      <c r="C332" s="11">
        <v>3</v>
      </c>
      <c r="D332" s="12">
        <v>54</v>
      </c>
      <c r="E332" s="13">
        <v>0.69</v>
      </c>
      <c r="F332" s="47"/>
      <c r="G332" s="75"/>
      <c r="H332" s="24" t="s">
        <v>77</v>
      </c>
      <c r="I332" s="65" t="s">
        <v>85</v>
      </c>
      <c r="J332" s="24" t="str">
        <f t="shared" si="16"/>
        <v/>
      </c>
      <c r="K332" s="20">
        <f t="shared" si="17"/>
        <v>0</v>
      </c>
      <c r="L332" s="71">
        <v>66</v>
      </c>
      <c r="M332" s="71">
        <v>1</v>
      </c>
      <c r="N332" s="72" t="str">
        <f t="shared" si="18"/>
        <v/>
      </c>
      <c r="O332" s="78" t="str">
        <f t="shared" si="19"/>
        <v/>
      </c>
    </row>
    <row r="333" spans="1:15" ht="27" customHeight="1" x14ac:dyDescent="0.3">
      <c r="A333" s="9">
        <v>4571</v>
      </c>
      <c r="B333" s="10" t="s">
        <v>58</v>
      </c>
      <c r="C333" s="11">
        <v>4</v>
      </c>
      <c r="D333" s="12">
        <v>62</v>
      </c>
      <c r="E333" s="13">
        <v>1.21</v>
      </c>
      <c r="F333" s="47"/>
      <c r="G333" s="75"/>
      <c r="H333" s="24" t="s">
        <v>87</v>
      </c>
      <c r="I333" s="65" t="s">
        <v>85</v>
      </c>
      <c r="J333" s="24" t="str">
        <f t="shared" ref="J333:J396" si="20">IF(LEN(F333)=0,"",IF(AND(LEN(F333)&gt;0,LEN($H$5)=0),LEFT($C$6,10),IF(LEN(F333)&gt;0,$H$5,"")))</f>
        <v/>
      </c>
      <c r="K333" s="20">
        <f t="shared" ref="K333:K396" si="21">IF(AND(ISNUMBER(F333)=FALSE,LEN(A333)&gt;0),0,IF(OR(LEN(F333)=0,F333="Gebot in € je fm",ISNUMBER(F333)=FALSE),"",E333*ROUND(F333,0)))</f>
        <v>0</v>
      </c>
      <c r="L333" s="71">
        <v>66</v>
      </c>
      <c r="M333" s="71">
        <v>1</v>
      </c>
      <c r="N333" s="72" t="str">
        <f t="shared" ref="N333:N396" si="22">IF(AND(LEN(F333)&gt;0,(LEN(G333)&gt;1)),1,"")</f>
        <v/>
      </c>
      <c r="O333" s="78" t="str">
        <f t="shared" ref="O333:O396" si="23">IF(AND(LEN(B333)&gt;0,LEN(F333)&gt;0),$M$3,"")</f>
        <v/>
      </c>
    </row>
    <row r="334" spans="1:15" ht="27" customHeight="1" x14ac:dyDescent="0.3">
      <c r="A334" s="9">
        <v>4572</v>
      </c>
      <c r="B334" s="10" t="s">
        <v>58</v>
      </c>
      <c r="C334" s="11">
        <v>6</v>
      </c>
      <c r="D334" s="12">
        <v>72</v>
      </c>
      <c r="E334" s="13">
        <v>2.44</v>
      </c>
      <c r="F334" s="47"/>
      <c r="G334" s="75"/>
      <c r="H334" s="24" t="s">
        <v>77</v>
      </c>
      <c r="I334" s="65" t="s">
        <v>85</v>
      </c>
      <c r="J334" s="24" t="str">
        <f t="shared" si="20"/>
        <v/>
      </c>
      <c r="K334" s="20">
        <f t="shared" si="21"/>
        <v>0</v>
      </c>
      <c r="L334" s="71">
        <v>66</v>
      </c>
      <c r="M334" s="71">
        <v>1</v>
      </c>
      <c r="N334" s="72" t="str">
        <f t="shared" si="22"/>
        <v/>
      </c>
      <c r="O334" s="78" t="str">
        <f t="shared" si="23"/>
        <v/>
      </c>
    </row>
    <row r="335" spans="1:15" ht="27" customHeight="1" x14ac:dyDescent="0.3">
      <c r="A335" s="9">
        <v>4601</v>
      </c>
      <c r="B335" s="10" t="s">
        <v>62</v>
      </c>
      <c r="C335" s="11">
        <v>8.1999999999999993</v>
      </c>
      <c r="D335" s="12">
        <v>47</v>
      </c>
      <c r="E335" s="13">
        <v>1.42</v>
      </c>
      <c r="F335" s="47"/>
      <c r="G335" s="75"/>
      <c r="H335" s="24" t="s">
        <v>76</v>
      </c>
      <c r="I335" s="65" t="s">
        <v>74</v>
      </c>
      <c r="J335" s="24" t="str">
        <f t="shared" si="20"/>
        <v/>
      </c>
      <c r="K335" s="20">
        <f t="shared" si="21"/>
        <v>0</v>
      </c>
      <c r="L335" s="71">
        <v>55</v>
      </c>
      <c r="M335" s="71">
        <v>1</v>
      </c>
      <c r="N335" s="72" t="str">
        <f t="shared" si="22"/>
        <v/>
      </c>
      <c r="O335" s="78" t="str">
        <f t="shared" si="23"/>
        <v/>
      </c>
    </row>
    <row r="336" spans="1:15" ht="27" customHeight="1" x14ac:dyDescent="0.3">
      <c r="A336" s="9">
        <v>4602</v>
      </c>
      <c r="B336" s="10" t="s">
        <v>62</v>
      </c>
      <c r="C336" s="11">
        <v>7.5</v>
      </c>
      <c r="D336" s="12">
        <v>45</v>
      </c>
      <c r="E336" s="13">
        <v>1.19</v>
      </c>
      <c r="F336" s="47"/>
      <c r="G336" s="75"/>
      <c r="H336" s="24" t="s">
        <v>76</v>
      </c>
      <c r="I336" s="65" t="s">
        <v>74</v>
      </c>
      <c r="J336" s="24" t="str">
        <f t="shared" si="20"/>
        <v/>
      </c>
      <c r="K336" s="20">
        <f t="shared" si="21"/>
        <v>0</v>
      </c>
      <c r="L336" s="71">
        <v>55</v>
      </c>
      <c r="M336" s="71">
        <v>1</v>
      </c>
      <c r="N336" s="72" t="str">
        <f t="shared" si="22"/>
        <v/>
      </c>
      <c r="O336" s="78" t="str">
        <f t="shared" si="23"/>
        <v/>
      </c>
    </row>
    <row r="337" spans="1:15" ht="27" customHeight="1" x14ac:dyDescent="0.3">
      <c r="A337" s="9">
        <v>4603</v>
      </c>
      <c r="B337" s="10" t="s">
        <v>67</v>
      </c>
      <c r="C337" s="11">
        <v>5.9</v>
      </c>
      <c r="D337" s="12">
        <v>38</v>
      </c>
      <c r="E337" s="13">
        <v>0.67</v>
      </c>
      <c r="F337" s="47"/>
      <c r="G337" s="75"/>
      <c r="H337" s="24" t="s">
        <v>76</v>
      </c>
      <c r="I337" s="65" t="s">
        <v>74</v>
      </c>
      <c r="J337" s="24" t="str">
        <f t="shared" si="20"/>
        <v/>
      </c>
      <c r="K337" s="20">
        <f t="shared" si="21"/>
        <v>0</v>
      </c>
      <c r="L337" s="71">
        <v>55</v>
      </c>
      <c r="M337" s="71">
        <v>1</v>
      </c>
      <c r="N337" s="72" t="str">
        <f t="shared" si="22"/>
        <v/>
      </c>
      <c r="O337" s="78" t="str">
        <f t="shared" si="23"/>
        <v/>
      </c>
    </row>
    <row r="338" spans="1:15" ht="27" customHeight="1" x14ac:dyDescent="0.3">
      <c r="A338" s="9">
        <v>4604</v>
      </c>
      <c r="B338" s="10" t="s">
        <v>58</v>
      </c>
      <c r="C338" s="11">
        <v>5.6</v>
      </c>
      <c r="D338" s="12">
        <v>38</v>
      </c>
      <c r="E338" s="13">
        <v>0.64</v>
      </c>
      <c r="F338" s="47"/>
      <c r="G338" s="75"/>
      <c r="H338" s="24" t="s">
        <v>76</v>
      </c>
      <c r="I338" s="65" t="s">
        <v>74</v>
      </c>
      <c r="J338" s="24" t="str">
        <f t="shared" si="20"/>
        <v/>
      </c>
      <c r="K338" s="20">
        <f t="shared" si="21"/>
        <v>0</v>
      </c>
      <c r="L338" s="71">
        <v>55</v>
      </c>
      <c r="M338" s="71">
        <v>1</v>
      </c>
      <c r="N338" s="72" t="str">
        <f t="shared" si="22"/>
        <v/>
      </c>
      <c r="O338" s="78" t="str">
        <f t="shared" si="23"/>
        <v/>
      </c>
    </row>
    <row r="339" spans="1:15" ht="27" customHeight="1" x14ac:dyDescent="0.3">
      <c r="A339" s="9">
        <v>4605</v>
      </c>
      <c r="B339" s="10" t="s">
        <v>58</v>
      </c>
      <c r="C339" s="11">
        <v>3.3</v>
      </c>
      <c r="D339" s="12">
        <v>39</v>
      </c>
      <c r="E339" s="13">
        <v>0.39</v>
      </c>
      <c r="F339" s="47"/>
      <c r="G339" s="75"/>
      <c r="H339" s="24" t="s">
        <v>76</v>
      </c>
      <c r="I339" s="65" t="s">
        <v>74</v>
      </c>
      <c r="J339" s="24" t="str">
        <f t="shared" si="20"/>
        <v/>
      </c>
      <c r="K339" s="20">
        <f t="shared" si="21"/>
        <v>0</v>
      </c>
      <c r="L339" s="71">
        <v>55</v>
      </c>
      <c r="M339" s="71">
        <v>1</v>
      </c>
      <c r="N339" s="72" t="str">
        <f t="shared" si="22"/>
        <v/>
      </c>
      <c r="O339" s="78" t="str">
        <f t="shared" si="23"/>
        <v/>
      </c>
    </row>
    <row r="340" spans="1:15" ht="27" customHeight="1" x14ac:dyDescent="0.3">
      <c r="A340" s="9">
        <v>4606</v>
      </c>
      <c r="B340" s="10" t="s">
        <v>58</v>
      </c>
      <c r="C340" s="11">
        <v>3.2</v>
      </c>
      <c r="D340" s="12">
        <v>36</v>
      </c>
      <c r="E340" s="13">
        <v>0.33</v>
      </c>
      <c r="F340" s="47"/>
      <c r="G340" s="75"/>
      <c r="H340" s="24" t="s">
        <v>76</v>
      </c>
      <c r="I340" s="65" t="s">
        <v>74</v>
      </c>
      <c r="J340" s="24" t="str">
        <f t="shared" si="20"/>
        <v/>
      </c>
      <c r="K340" s="20">
        <f t="shared" si="21"/>
        <v>0</v>
      </c>
      <c r="L340" s="71">
        <v>55</v>
      </c>
      <c r="M340" s="71">
        <v>1</v>
      </c>
      <c r="N340" s="72" t="str">
        <f t="shared" si="22"/>
        <v/>
      </c>
      <c r="O340" s="78" t="str">
        <f t="shared" si="23"/>
        <v/>
      </c>
    </row>
    <row r="341" spans="1:15" ht="27" customHeight="1" x14ac:dyDescent="0.3">
      <c r="A341" s="9">
        <v>4607</v>
      </c>
      <c r="B341" s="10" t="s">
        <v>58</v>
      </c>
      <c r="C341" s="11">
        <v>4</v>
      </c>
      <c r="D341" s="12">
        <v>37</v>
      </c>
      <c r="E341" s="13">
        <v>0.43</v>
      </c>
      <c r="F341" s="47"/>
      <c r="G341" s="75"/>
      <c r="H341" s="24" t="s">
        <v>76</v>
      </c>
      <c r="I341" s="65" t="s">
        <v>74</v>
      </c>
      <c r="J341" s="24" t="str">
        <f t="shared" si="20"/>
        <v/>
      </c>
      <c r="K341" s="20">
        <f t="shared" si="21"/>
        <v>0</v>
      </c>
      <c r="L341" s="71">
        <v>55</v>
      </c>
      <c r="M341" s="71">
        <v>1</v>
      </c>
      <c r="N341" s="72" t="str">
        <f t="shared" si="22"/>
        <v/>
      </c>
      <c r="O341" s="78" t="str">
        <f t="shared" si="23"/>
        <v/>
      </c>
    </row>
    <row r="342" spans="1:15" ht="27" customHeight="1" x14ac:dyDescent="0.3">
      <c r="A342" s="9">
        <v>4608</v>
      </c>
      <c r="B342" s="10" t="s">
        <v>58</v>
      </c>
      <c r="C342" s="11">
        <v>5.4</v>
      </c>
      <c r="D342" s="12">
        <v>44</v>
      </c>
      <c r="E342" s="13">
        <v>0.82</v>
      </c>
      <c r="F342" s="47"/>
      <c r="G342" s="75"/>
      <c r="H342" s="24" t="s">
        <v>76</v>
      </c>
      <c r="I342" s="65" t="s">
        <v>74</v>
      </c>
      <c r="J342" s="24" t="str">
        <f t="shared" si="20"/>
        <v/>
      </c>
      <c r="K342" s="20">
        <f t="shared" si="21"/>
        <v>0</v>
      </c>
      <c r="L342" s="71">
        <v>55</v>
      </c>
      <c r="M342" s="71">
        <v>1</v>
      </c>
      <c r="N342" s="72" t="str">
        <f t="shared" si="22"/>
        <v/>
      </c>
      <c r="O342" s="78" t="str">
        <f t="shared" si="23"/>
        <v/>
      </c>
    </row>
    <row r="343" spans="1:15" ht="27" customHeight="1" x14ac:dyDescent="0.3">
      <c r="A343" s="9">
        <v>4609</v>
      </c>
      <c r="B343" s="10" t="s">
        <v>58</v>
      </c>
      <c r="C343" s="11">
        <v>6.2</v>
      </c>
      <c r="D343" s="12">
        <v>41</v>
      </c>
      <c r="E343" s="13">
        <v>0.82</v>
      </c>
      <c r="F343" s="47"/>
      <c r="G343" s="75"/>
      <c r="H343" s="24" t="s">
        <v>76</v>
      </c>
      <c r="I343" s="65" t="s">
        <v>74</v>
      </c>
      <c r="J343" s="24" t="str">
        <f t="shared" si="20"/>
        <v/>
      </c>
      <c r="K343" s="20">
        <f t="shared" si="21"/>
        <v>0</v>
      </c>
      <c r="L343" s="71">
        <v>55</v>
      </c>
      <c r="M343" s="71">
        <v>1</v>
      </c>
      <c r="N343" s="72" t="str">
        <f t="shared" si="22"/>
        <v/>
      </c>
      <c r="O343" s="78" t="str">
        <f t="shared" si="23"/>
        <v/>
      </c>
    </row>
    <row r="344" spans="1:15" ht="27" customHeight="1" x14ac:dyDescent="0.3">
      <c r="A344" s="9">
        <v>4610</v>
      </c>
      <c r="B344" s="10" t="s">
        <v>58</v>
      </c>
      <c r="C344" s="11">
        <v>3.6</v>
      </c>
      <c r="D344" s="12">
        <v>48</v>
      </c>
      <c r="E344" s="13">
        <v>0.65</v>
      </c>
      <c r="F344" s="47"/>
      <c r="G344" s="75"/>
      <c r="H344" s="24" t="s">
        <v>76</v>
      </c>
      <c r="I344" s="65" t="s">
        <v>74</v>
      </c>
      <c r="J344" s="24" t="str">
        <f t="shared" si="20"/>
        <v/>
      </c>
      <c r="K344" s="20">
        <f t="shared" si="21"/>
        <v>0</v>
      </c>
      <c r="L344" s="71">
        <v>55</v>
      </c>
      <c r="M344" s="71">
        <v>1</v>
      </c>
      <c r="N344" s="72" t="str">
        <f t="shared" si="22"/>
        <v/>
      </c>
      <c r="O344" s="78" t="str">
        <f t="shared" si="23"/>
        <v/>
      </c>
    </row>
    <row r="345" spans="1:15" ht="27" customHeight="1" x14ac:dyDescent="0.3">
      <c r="A345" s="9">
        <v>4611</v>
      </c>
      <c r="B345" s="10" t="s">
        <v>58</v>
      </c>
      <c r="C345" s="11">
        <v>3.9</v>
      </c>
      <c r="D345" s="12">
        <v>41</v>
      </c>
      <c r="E345" s="13">
        <v>0.52</v>
      </c>
      <c r="F345" s="47"/>
      <c r="G345" s="75"/>
      <c r="H345" s="24" t="s">
        <v>76</v>
      </c>
      <c r="I345" s="65" t="s">
        <v>74</v>
      </c>
      <c r="J345" s="24" t="str">
        <f t="shared" si="20"/>
        <v/>
      </c>
      <c r="K345" s="20">
        <f t="shared" si="21"/>
        <v>0</v>
      </c>
      <c r="L345" s="71">
        <v>55</v>
      </c>
      <c r="M345" s="71">
        <v>1</v>
      </c>
      <c r="N345" s="72" t="str">
        <f t="shared" si="22"/>
        <v/>
      </c>
      <c r="O345" s="78" t="str">
        <f t="shared" si="23"/>
        <v/>
      </c>
    </row>
    <row r="346" spans="1:15" ht="27" customHeight="1" x14ac:dyDescent="0.3">
      <c r="A346" s="9">
        <v>4612</v>
      </c>
      <c r="B346" s="10" t="s">
        <v>58</v>
      </c>
      <c r="C346" s="11">
        <v>7</v>
      </c>
      <c r="D346" s="12">
        <v>43</v>
      </c>
      <c r="E346" s="13">
        <v>1.02</v>
      </c>
      <c r="F346" s="47"/>
      <c r="G346" s="75"/>
      <c r="H346" s="24" t="s">
        <v>76</v>
      </c>
      <c r="I346" s="65" t="s">
        <v>74</v>
      </c>
      <c r="J346" s="24" t="str">
        <f t="shared" si="20"/>
        <v/>
      </c>
      <c r="K346" s="20">
        <f t="shared" si="21"/>
        <v>0</v>
      </c>
      <c r="L346" s="71">
        <v>55</v>
      </c>
      <c r="M346" s="71">
        <v>1</v>
      </c>
      <c r="N346" s="72" t="str">
        <f t="shared" si="22"/>
        <v/>
      </c>
      <c r="O346" s="78" t="str">
        <f t="shared" si="23"/>
        <v/>
      </c>
    </row>
    <row r="347" spans="1:15" ht="27" customHeight="1" x14ac:dyDescent="0.3">
      <c r="A347" s="9">
        <v>4613</v>
      </c>
      <c r="B347" s="10" t="s">
        <v>58</v>
      </c>
      <c r="C347" s="11">
        <v>3.7</v>
      </c>
      <c r="D347" s="12">
        <v>46</v>
      </c>
      <c r="E347" s="13">
        <v>0.62</v>
      </c>
      <c r="F347" s="47"/>
      <c r="G347" s="75"/>
      <c r="H347" s="24" t="s">
        <v>76</v>
      </c>
      <c r="I347" s="65" t="s">
        <v>74</v>
      </c>
      <c r="J347" s="24" t="str">
        <f t="shared" si="20"/>
        <v/>
      </c>
      <c r="K347" s="20">
        <f t="shared" si="21"/>
        <v>0</v>
      </c>
      <c r="L347" s="71">
        <v>55</v>
      </c>
      <c r="M347" s="71">
        <v>1</v>
      </c>
      <c r="N347" s="72" t="str">
        <f t="shared" si="22"/>
        <v/>
      </c>
      <c r="O347" s="78" t="str">
        <f t="shared" si="23"/>
        <v/>
      </c>
    </row>
    <row r="348" spans="1:15" ht="27" customHeight="1" x14ac:dyDescent="0.3">
      <c r="A348" s="9">
        <v>4614</v>
      </c>
      <c r="B348" s="10" t="s">
        <v>58</v>
      </c>
      <c r="C348" s="11">
        <v>8.5</v>
      </c>
      <c r="D348" s="12">
        <v>37</v>
      </c>
      <c r="E348" s="13">
        <v>0.91</v>
      </c>
      <c r="F348" s="47"/>
      <c r="G348" s="75"/>
      <c r="H348" s="24" t="s">
        <v>76</v>
      </c>
      <c r="I348" s="65" t="s">
        <v>74</v>
      </c>
      <c r="J348" s="24" t="str">
        <f t="shared" si="20"/>
        <v/>
      </c>
      <c r="K348" s="20">
        <f t="shared" si="21"/>
        <v>0</v>
      </c>
      <c r="L348" s="71">
        <v>55</v>
      </c>
      <c r="M348" s="71">
        <v>1</v>
      </c>
      <c r="N348" s="72" t="str">
        <f t="shared" si="22"/>
        <v/>
      </c>
      <c r="O348" s="78" t="str">
        <f t="shared" si="23"/>
        <v/>
      </c>
    </row>
    <row r="349" spans="1:15" ht="27" customHeight="1" x14ac:dyDescent="0.3">
      <c r="A349" s="9">
        <v>4615</v>
      </c>
      <c r="B349" s="10" t="s">
        <v>58</v>
      </c>
      <c r="C349" s="11">
        <v>3.3</v>
      </c>
      <c r="D349" s="12">
        <v>43</v>
      </c>
      <c r="E349" s="13">
        <v>0.48</v>
      </c>
      <c r="F349" s="47"/>
      <c r="G349" s="75"/>
      <c r="H349" s="24" t="s">
        <v>76</v>
      </c>
      <c r="I349" s="65" t="s">
        <v>74</v>
      </c>
      <c r="J349" s="24" t="str">
        <f t="shared" si="20"/>
        <v/>
      </c>
      <c r="K349" s="20">
        <f t="shared" si="21"/>
        <v>0</v>
      </c>
      <c r="L349" s="71">
        <v>55</v>
      </c>
      <c r="M349" s="71">
        <v>1</v>
      </c>
      <c r="N349" s="72" t="str">
        <f t="shared" si="22"/>
        <v/>
      </c>
      <c r="O349" s="78" t="str">
        <f t="shared" si="23"/>
        <v/>
      </c>
    </row>
    <row r="350" spans="1:15" ht="27" customHeight="1" x14ac:dyDescent="0.3">
      <c r="A350" s="9">
        <v>4616</v>
      </c>
      <c r="B350" s="10" t="s">
        <v>58</v>
      </c>
      <c r="C350" s="11">
        <v>3</v>
      </c>
      <c r="D350" s="12">
        <v>41</v>
      </c>
      <c r="E350" s="13">
        <v>0.4</v>
      </c>
      <c r="F350" s="47"/>
      <c r="G350" s="75"/>
      <c r="H350" s="24" t="s">
        <v>76</v>
      </c>
      <c r="I350" s="65" t="s">
        <v>74</v>
      </c>
      <c r="J350" s="24" t="str">
        <f t="shared" si="20"/>
        <v/>
      </c>
      <c r="K350" s="20">
        <f t="shared" si="21"/>
        <v>0</v>
      </c>
      <c r="L350" s="71">
        <v>55</v>
      </c>
      <c r="M350" s="71">
        <v>1</v>
      </c>
      <c r="N350" s="72" t="str">
        <f t="shared" si="22"/>
        <v/>
      </c>
      <c r="O350" s="78" t="str">
        <f t="shared" si="23"/>
        <v/>
      </c>
    </row>
    <row r="351" spans="1:15" ht="27" customHeight="1" x14ac:dyDescent="0.3">
      <c r="A351" s="9">
        <v>4617</v>
      </c>
      <c r="B351" s="10" t="s">
        <v>58</v>
      </c>
      <c r="C351" s="11">
        <v>4</v>
      </c>
      <c r="D351" s="12">
        <v>39</v>
      </c>
      <c r="E351" s="13">
        <v>0.48</v>
      </c>
      <c r="F351" s="47"/>
      <c r="G351" s="75"/>
      <c r="H351" s="24" t="s">
        <v>76</v>
      </c>
      <c r="I351" s="65" t="s">
        <v>74</v>
      </c>
      <c r="J351" s="24" t="str">
        <f t="shared" si="20"/>
        <v/>
      </c>
      <c r="K351" s="20">
        <f t="shared" si="21"/>
        <v>0</v>
      </c>
      <c r="L351" s="71">
        <v>55</v>
      </c>
      <c r="M351" s="71">
        <v>1</v>
      </c>
      <c r="N351" s="72" t="str">
        <f t="shared" si="22"/>
        <v/>
      </c>
      <c r="O351" s="78" t="str">
        <f t="shared" si="23"/>
        <v/>
      </c>
    </row>
    <row r="352" spans="1:15" ht="27" customHeight="1" x14ac:dyDescent="0.3">
      <c r="A352" s="9">
        <v>4618</v>
      </c>
      <c r="B352" s="10" t="s">
        <v>66</v>
      </c>
      <c r="C352" s="11">
        <v>8.1999999999999993</v>
      </c>
      <c r="D352" s="12">
        <v>52</v>
      </c>
      <c r="E352" s="13">
        <v>1.74</v>
      </c>
      <c r="F352" s="47"/>
      <c r="G352" s="75"/>
      <c r="H352" s="24" t="s">
        <v>76</v>
      </c>
      <c r="I352" s="65" t="s">
        <v>74</v>
      </c>
      <c r="J352" s="24" t="str">
        <f t="shared" si="20"/>
        <v/>
      </c>
      <c r="K352" s="20">
        <f t="shared" si="21"/>
        <v>0</v>
      </c>
      <c r="L352" s="71">
        <v>55</v>
      </c>
      <c r="M352" s="71">
        <v>1</v>
      </c>
      <c r="N352" s="72" t="str">
        <f t="shared" si="22"/>
        <v/>
      </c>
      <c r="O352" s="78" t="str">
        <f t="shared" si="23"/>
        <v/>
      </c>
    </row>
    <row r="353" spans="1:15" ht="27" customHeight="1" x14ac:dyDescent="0.3">
      <c r="A353" s="9">
        <v>4619</v>
      </c>
      <c r="B353" s="10" t="s">
        <v>66</v>
      </c>
      <c r="C353" s="11">
        <v>11.3</v>
      </c>
      <c r="D353" s="12">
        <v>57</v>
      </c>
      <c r="E353" s="13">
        <v>2.88</v>
      </c>
      <c r="F353" s="47"/>
      <c r="G353" s="75"/>
      <c r="H353" s="24" t="s">
        <v>76</v>
      </c>
      <c r="I353" s="65" t="s">
        <v>74</v>
      </c>
      <c r="J353" s="24" t="str">
        <f t="shared" si="20"/>
        <v/>
      </c>
      <c r="K353" s="20">
        <f t="shared" si="21"/>
        <v>0</v>
      </c>
      <c r="L353" s="71">
        <v>55</v>
      </c>
      <c r="M353" s="71">
        <v>1</v>
      </c>
      <c r="N353" s="72" t="str">
        <f t="shared" si="22"/>
        <v/>
      </c>
      <c r="O353" s="78" t="str">
        <f t="shared" si="23"/>
        <v/>
      </c>
    </row>
    <row r="354" spans="1:15" ht="27" customHeight="1" x14ac:dyDescent="0.3">
      <c r="A354" s="9">
        <v>4620</v>
      </c>
      <c r="B354" s="10" t="s">
        <v>66</v>
      </c>
      <c r="C354" s="11">
        <v>8</v>
      </c>
      <c r="D354" s="12">
        <v>42</v>
      </c>
      <c r="E354" s="13">
        <v>1.1100000000000001</v>
      </c>
      <c r="F354" s="47"/>
      <c r="G354" s="75"/>
      <c r="H354" s="24" t="s">
        <v>76</v>
      </c>
      <c r="I354" s="65" t="s">
        <v>74</v>
      </c>
      <c r="J354" s="24" t="str">
        <f t="shared" si="20"/>
        <v/>
      </c>
      <c r="K354" s="20">
        <f t="shared" si="21"/>
        <v>0</v>
      </c>
      <c r="L354" s="71">
        <v>55</v>
      </c>
      <c r="M354" s="71">
        <v>1</v>
      </c>
      <c r="N354" s="72" t="str">
        <f t="shared" si="22"/>
        <v/>
      </c>
      <c r="O354" s="78" t="str">
        <f t="shared" si="23"/>
        <v/>
      </c>
    </row>
    <row r="355" spans="1:15" ht="27" customHeight="1" x14ac:dyDescent="0.3">
      <c r="A355" s="9">
        <v>4621</v>
      </c>
      <c r="B355" s="10" t="s">
        <v>66</v>
      </c>
      <c r="C355" s="11">
        <v>9</v>
      </c>
      <c r="D355" s="12">
        <v>49</v>
      </c>
      <c r="E355" s="13">
        <v>1.7</v>
      </c>
      <c r="F355" s="47"/>
      <c r="G355" s="75"/>
      <c r="H355" s="24" t="s">
        <v>76</v>
      </c>
      <c r="I355" s="65" t="s">
        <v>74</v>
      </c>
      <c r="J355" s="24" t="str">
        <f t="shared" si="20"/>
        <v/>
      </c>
      <c r="K355" s="20">
        <f t="shared" si="21"/>
        <v>0</v>
      </c>
      <c r="L355" s="71">
        <v>55</v>
      </c>
      <c r="M355" s="71">
        <v>1</v>
      </c>
      <c r="N355" s="72" t="str">
        <f t="shared" si="22"/>
        <v/>
      </c>
      <c r="O355" s="78" t="str">
        <f t="shared" si="23"/>
        <v/>
      </c>
    </row>
    <row r="356" spans="1:15" ht="27" customHeight="1" x14ac:dyDescent="0.3">
      <c r="A356" s="9">
        <v>4622</v>
      </c>
      <c r="B356" s="10" t="s">
        <v>66</v>
      </c>
      <c r="C356" s="11">
        <v>5</v>
      </c>
      <c r="D356" s="12">
        <v>58</v>
      </c>
      <c r="E356" s="13">
        <v>1.32</v>
      </c>
      <c r="F356" s="47"/>
      <c r="G356" s="75"/>
      <c r="H356" s="24" t="s">
        <v>76</v>
      </c>
      <c r="I356" s="65" t="s">
        <v>74</v>
      </c>
      <c r="J356" s="24" t="str">
        <f t="shared" si="20"/>
        <v/>
      </c>
      <c r="K356" s="20">
        <f t="shared" si="21"/>
        <v>0</v>
      </c>
      <c r="L356" s="71">
        <v>55</v>
      </c>
      <c r="M356" s="71">
        <v>1</v>
      </c>
      <c r="N356" s="72" t="str">
        <f t="shared" si="22"/>
        <v/>
      </c>
      <c r="O356" s="78" t="str">
        <f t="shared" si="23"/>
        <v/>
      </c>
    </row>
    <row r="357" spans="1:15" ht="27" customHeight="1" x14ac:dyDescent="0.3">
      <c r="A357" s="9">
        <v>4623</v>
      </c>
      <c r="B357" s="10" t="s">
        <v>70</v>
      </c>
      <c r="C357" s="11">
        <v>4.5</v>
      </c>
      <c r="D357" s="12">
        <v>44</v>
      </c>
      <c r="E357" s="13">
        <v>0.68</v>
      </c>
      <c r="F357" s="47"/>
      <c r="G357" s="75"/>
      <c r="H357" s="24" t="s">
        <v>76</v>
      </c>
      <c r="I357" s="65" t="s">
        <v>74</v>
      </c>
      <c r="J357" s="24" t="str">
        <f t="shared" si="20"/>
        <v/>
      </c>
      <c r="K357" s="20">
        <f t="shared" si="21"/>
        <v>0</v>
      </c>
      <c r="L357" s="71">
        <v>55</v>
      </c>
      <c r="M357" s="71">
        <v>1</v>
      </c>
      <c r="N357" s="72" t="str">
        <f t="shared" si="22"/>
        <v/>
      </c>
      <c r="O357" s="78" t="str">
        <f t="shared" si="23"/>
        <v/>
      </c>
    </row>
    <row r="358" spans="1:15" ht="27" customHeight="1" x14ac:dyDescent="0.3">
      <c r="A358" s="9">
        <v>4624</v>
      </c>
      <c r="B358" s="10" t="s">
        <v>68</v>
      </c>
      <c r="C358" s="11">
        <v>4</v>
      </c>
      <c r="D358" s="12">
        <v>44</v>
      </c>
      <c r="E358" s="13">
        <v>0.61</v>
      </c>
      <c r="F358" s="47"/>
      <c r="G358" s="75"/>
      <c r="H358" s="24" t="s">
        <v>76</v>
      </c>
      <c r="I358" s="65" t="s">
        <v>74</v>
      </c>
      <c r="J358" s="24" t="str">
        <f t="shared" si="20"/>
        <v/>
      </c>
      <c r="K358" s="20">
        <f t="shared" si="21"/>
        <v>0</v>
      </c>
      <c r="L358" s="71">
        <v>55</v>
      </c>
      <c r="M358" s="71">
        <v>1</v>
      </c>
      <c r="N358" s="72" t="str">
        <f t="shared" si="22"/>
        <v/>
      </c>
      <c r="O358" s="78" t="str">
        <f t="shared" si="23"/>
        <v/>
      </c>
    </row>
    <row r="359" spans="1:15" ht="27" customHeight="1" x14ac:dyDescent="0.3">
      <c r="A359" s="9">
        <v>4625</v>
      </c>
      <c r="B359" s="10" t="s">
        <v>68</v>
      </c>
      <c r="C359" s="11">
        <v>10</v>
      </c>
      <c r="D359" s="12">
        <v>49</v>
      </c>
      <c r="E359" s="13">
        <v>1.89</v>
      </c>
      <c r="F359" s="47"/>
      <c r="G359" s="75"/>
      <c r="H359" s="24" t="s">
        <v>76</v>
      </c>
      <c r="I359" s="65" t="s">
        <v>74</v>
      </c>
      <c r="J359" s="24" t="str">
        <f t="shared" si="20"/>
        <v/>
      </c>
      <c r="K359" s="20">
        <f t="shared" si="21"/>
        <v>0</v>
      </c>
      <c r="L359" s="71">
        <v>55</v>
      </c>
      <c r="M359" s="71">
        <v>1</v>
      </c>
      <c r="N359" s="72" t="str">
        <f t="shared" si="22"/>
        <v/>
      </c>
      <c r="O359" s="78" t="str">
        <f t="shared" si="23"/>
        <v/>
      </c>
    </row>
    <row r="360" spans="1:15" ht="27" customHeight="1" x14ac:dyDescent="0.3">
      <c r="A360" s="9">
        <v>4626</v>
      </c>
      <c r="B360" s="10" t="s">
        <v>68</v>
      </c>
      <c r="C360" s="11">
        <v>5</v>
      </c>
      <c r="D360" s="12">
        <v>39</v>
      </c>
      <c r="E360" s="13">
        <v>0.6</v>
      </c>
      <c r="F360" s="47"/>
      <c r="G360" s="75"/>
      <c r="H360" s="24" t="s">
        <v>76</v>
      </c>
      <c r="I360" s="65" t="s">
        <v>74</v>
      </c>
      <c r="J360" s="24" t="str">
        <f t="shared" si="20"/>
        <v/>
      </c>
      <c r="K360" s="20">
        <f t="shared" si="21"/>
        <v>0</v>
      </c>
      <c r="L360" s="71">
        <v>55</v>
      </c>
      <c r="M360" s="71">
        <v>1</v>
      </c>
      <c r="N360" s="72" t="str">
        <f t="shared" si="22"/>
        <v/>
      </c>
      <c r="O360" s="78" t="str">
        <f t="shared" si="23"/>
        <v/>
      </c>
    </row>
    <row r="361" spans="1:15" ht="27" customHeight="1" x14ac:dyDescent="0.3">
      <c r="A361" s="9">
        <v>4627</v>
      </c>
      <c r="B361" s="10" t="s">
        <v>68</v>
      </c>
      <c r="C361" s="11">
        <v>5</v>
      </c>
      <c r="D361" s="12">
        <v>46</v>
      </c>
      <c r="E361" s="13">
        <v>0.83</v>
      </c>
      <c r="F361" s="47"/>
      <c r="G361" s="75"/>
      <c r="H361" s="24" t="s">
        <v>76</v>
      </c>
      <c r="I361" s="65" t="s">
        <v>74</v>
      </c>
      <c r="J361" s="24" t="str">
        <f t="shared" si="20"/>
        <v/>
      </c>
      <c r="K361" s="20">
        <f t="shared" si="21"/>
        <v>0</v>
      </c>
      <c r="L361" s="71">
        <v>55</v>
      </c>
      <c r="M361" s="71">
        <v>1</v>
      </c>
      <c r="N361" s="72" t="str">
        <f t="shared" si="22"/>
        <v/>
      </c>
      <c r="O361" s="78" t="str">
        <f t="shared" si="23"/>
        <v/>
      </c>
    </row>
    <row r="362" spans="1:15" ht="27" customHeight="1" x14ac:dyDescent="0.3">
      <c r="A362" s="9">
        <v>4628</v>
      </c>
      <c r="B362" s="10" t="s">
        <v>60</v>
      </c>
      <c r="C362" s="11">
        <v>8.5</v>
      </c>
      <c r="D362" s="12">
        <v>58</v>
      </c>
      <c r="E362" s="13">
        <v>2.25</v>
      </c>
      <c r="F362" s="47"/>
      <c r="G362" s="75"/>
      <c r="H362" s="24" t="s">
        <v>88</v>
      </c>
      <c r="I362" s="65" t="s">
        <v>74</v>
      </c>
      <c r="J362" s="24" t="str">
        <f t="shared" si="20"/>
        <v/>
      </c>
      <c r="K362" s="20">
        <f t="shared" si="21"/>
        <v>0</v>
      </c>
      <c r="L362" s="71">
        <v>55</v>
      </c>
      <c r="M362" s="71">
        <v>1</v>
      </c>
      <c r="N362" s="72" t="str">
        <f t="shared" si="22"/>
        <v/>
      </c>
      <c r="O362" s="78" t="str">
        <f t="shared" si="23"/>
        <v/>
      </c>
    </row>
    <row r="363" spans="1:15" ht="27" customHeight="1" x14ac:dyDescent="0.3">
      <c r="A363" s="9">
        <v>4629</v>
      </c>
      <c r="B363" s="10" t="s">
        <v>62</v>
      </c>
      <c r="C363" s="11">
        <v>6.5</v>
      </c>
      <c r="D363" s="12">
        <v>49</v>
      </c>
      <c r="E363" s="13">
        <v>1.23</v>
      </c>
      <c r="F363" s="47"/>
      <c r="G363" s="75"/>
      <c r="H363" s="24" t="s">
        <v>88</v>
      </c>
      <c r="I363" s="65" t="s">
        <v>74</v>
      </c>
      <c r="J363" s="24" t="str">
        <f t="shared" si="20"/>
        <v/>
      </c>
      <c r="K363" s="20">
        <f t="shared" si="21"/>
        <v>0</v>
      </c>
      <c r="L363" s="71">
        <v>55</v>
      </c>
      <c r="M363" s="71">
        <v>1</v>
      </c>
      <c r="N363" s="72" t="str">
        <f t="shared" si="22"/>
        <v/>
      </c>
      <c r="O363" s="78" t="str">
        <f t="shared" si="23"/>
        <v/>
      </c>
    </row>
    <row r="364" spans="1:15" ht="27" customHeight="1" x14ac:dyDescent="0.3">
      <c r="A364" s="9">
        <v>4630</v>
      </c>
      <c r="B364" s="10" t="s">
        <v>58</v>
      </c>
      <c r="C364" s="11">
        <v>4.5</v>
      </c>
      <c r="D364" s="12">
        <v>56</v>
      </c>
      <c r="E364" s="13">
        <v>1.1100000000000001</v>
      </c>
      <c r="F364" s="47"/>
      <c r="G364" s="75"/>
      <c r="H364" s="24" t="s">
        <v>88</v>
      </c>
      <c r="I364" s="65" t="s">
        <v>74</v>
      </c>
      <c r="J364" s="24" t="str">
        <f t="shared" si="20"/>
        <v/>
      </c>
      <c r="K364" s="20">
        <f t="shared" si="21"/>
        <v>0</v>
      </c>
      <c r="L364" s="71">
        <v>55</v>
      </c>
      <c r="M364" s="71">
        <v>1</v>
      </c>
      <c r="N364" s="72" t="str">
        <f t="shared" si="22"/>
        <v/>
      </c>
      <c r="O364" s="78" t="str">
        <f t="shared" si="23"/>
        <v/>
      </c>
    </row>
    <row r="365" spans="1:15" ht="27" customHeight="1" x14ac:dyDescent="0.3">
      <c r="A365" s="9"/>
      <c r="B365" s="10"/>
      <c r="C365" s="11"/>
      <c r="D365" s="12"/>
      <c r="E365" s="13"/>
      <c r="F365" s="47"/>
      <c r="G365" s="75"/>
      <c r="H365" s="24"/>
      <c r="I365" s="65"/>
      <c r="J365" s="24" t="str">
        <f t="shared" si="20"/>
        <v/>
      </c>
      <c r="K365" s="20" t="str">
        <f t="shared" si="21"/>
        <v/>
      </c>
      <c r="L365" s="71"/>
      <c r="M365" s="71"/>
      <c r="N365" s="72" t="str">
        <f t="shared" si="22"/>
        <v/>
      </c>
      <c r="O365" s="78" t="str">
        <f t="shared" si="23"/>
        <v/>
      </c>
    </row>
    <row r="366" spans="1:15" ht="27" customHeight="1" x14ac:dyDescent="0.3">
      <c r="A366" s="9"/>
      <c r="B366" s="10"/>
      <c r="C366" s="11"/>
      <c r="D366" s="12"/>
      <c r="E366" s="13"/>
      <c r="F366" s="47"/>
      <c r="G366" s="75"/>
      <c r="H366" s="24"/>
      <c r="I366" s="65"/>
      <c r="J366" s="24" t="str">
        <f t="shared" si="20"/>
        <v/>
      </c>
      <c r="K366" s="20" t="str">
        <f t="shared" si="21"/>
        <v/>
      </c>
      <c r="L366" s="71"/>
      <c r="M366" s="71"/>
      <c r="N366" s="72" t="str">
        <f t="shared" si="22"/>
        <v/>
      </c>
      <c r="O366" s="78" t="str">
        <f t="shared" si="23"/>
        <v/>
      </c>
    </row>
    <row r="367" spans="1:15" ht="27" customHeight="1" x14ac:dyDescent="0.3">
      <c r="A367" s="9"/>
      <c r="B367" s="10"/>
      <c r="C367" s="11"/>
      <c r="D367" s="12"/>
      <c r="E367" s="13"/>
      <c r="F367" s="47"/>
      <c r="G367" s="75"/>
      <c r="H367" s="24"/>
      <c r="I367" s="65"/>
      <c r="J367" s="24" t="str">
        <f t="shared" si="20"/>
        <v/>
      </c>
      <c r="K367" s="20" t="str">
        <f t="shared" si="21"/>
        <v/>
      </c>
      <c r="L367" s="71"/>
      <c r="M367" s="71"/>
      <c r="N367" s="72" t="str">
        <f t="shared" si="22"/>
        <v/>
      </c>
      <c r="O367" s="78" t="str">
        <f t="shared" si="23"/>
        <v/>
      </c>
    </row>
    <row r="368" spans="1:15" ht="27" customHeight="1" x14ac:dyDescent="0.3">
      <c r="A368" s="9"/>
      <c r="B368" s="10"/>
      <c r="C368" s="11"/>
      <c r="D368" s="12"/>
      <c r="E368" s="13"/>
      <c r="F368" s="47"/>
      <c r="G368" s="75"/>
      <c r="H368" s="24"/>
      <c r="I368" s="65"/>
      <c r="J368" s="24" t="str">
        <f t="shared" si="20"/>
        <v/>
      </c>
      <c r="K368" s="20" t="str">
        <f t="shared" si="21"/>
        <v/>
      </c>
      <c r="L368" s="71"/>
      <c r="M368" s="71"/>
      <c r="N368" s="72" t="str">
        <f t="shared" si="22"/>
        <v/>
      </c>
      <c r="O368" s="78" t="str">
        <f t="shared" si="23"/>
        <v/>
      </c>
    </row>
    <row r="369" spans="1:15" ht="27" customHeight="1" x14ac:dyDescent="0.3">
      <c r="A369" s="9"/>
      <c r="B369" s="10"/>
      <c r="C369" s="11"/>
      <c r="D369" s="12"/>
      <c r="E369" s="13"/>
      <c r="F369" s="47"/>
      <c r="G369" s="75"/>
      <c r="H369" s="24"/>
      <c r="I369" s="65"/>
      <c r="J369" s="24" t="str">
        <f t="shared" si="20"/>
        <v/>
      </c>
      <c r="K369" s="20" t="str">
        <f t="shared" si="21"/>
        <v/>
      </c>
      <c r="L369" s="71"/>
      <c r="M369" s="71"/>
      <c r="N369" s="72" t="str">
        <f t="shared" si="22"/>
        <v/>
      </c>
      <c r="O369" s="78" t="str">
        <f t="shared" si="23"/>
        <v/>
      </c>
    </row>
    <row r="370" spans="1:15" ht="27" customHeight="1" x14ac:dyDescent="0.3">
      <c r="A370" s="9"/>
      <c r="B370" s="10"/>
      <c r="C370" s="11"/>
      <c r="D370" s="12"/>
      <c r="E370" s="13"/>
      <c r="F370" s="47"/>
      <c r="G370" s="75"/>
      <c r="H370" s="24"/>
      <c r="I370" s="65"/>
      <c r="J370" s="24" t="str">
        <f t="shared" si="20"/>
        <v/>
      </c>
      <c r="K370" s="20" t="str">
        <f t="shared" si="21"/>
        <v/>
      </c>
      <c r="L370" s="71"/>
      <c r="M370" s="71"/>
      <c r="N370" s="72" t="str">
        <f t="shared" si="22"/>
        <v/>
      </c>
      <c r="O370" s="78" t="str">
        <f t="shared" si="23"/>
        <v/>
      </c>
    </row>
    <row r="371" spans="1:15" ht="27" customHeight="1" x14ac:dyDescent="0.3">
      <c r="A371" s="9"/>
      <c r="B371" s="10"/>
      <c r="C371" s="11"/>
      <c r="D371" s="12"/>
      <c r="E371" s="13"/>
      <c r="F371" s="47"/>
      <c r="G371" s="75"/>
      <c r="H371" s="24"/>
      <c r="I371" s="65"/>
      <c r="J371" s="24" t="str">
        <f t="shared" si="20"/>
        <v/>
      </c>
      <c r="K371" s="20" t="str">
        <f t="shared" si="21"/>
        <v/>
      </c>
      <c r="L371" s="71"/>
      <c r="M371" s="71"/>
      <c r="N371" s="72" t="str">
        <f t="shared" si="22"/>
        <v/>
      </c>
      <c r="O371" s="78" t="str">
        <f t="shared" si="23"/>
        <v/>
      </c>
    </row>
    <row r="372" spans="1:15" ht="27" customHeight="1" x14ac:dyDescent="0.3">
      <c r="A372" s="9"/>
      <c r="B372" s="10"/>
      <c r="C372" s="11"/>
      <c r="D372" s="12"/>
      <c r="E372" s="13"/>
      <c r="F372" s="47"/>
      <c r="G372" s="75"/>
      <c r="H372" s="24"/>
      <c r="I372" s="65"/>
      <c r="J372" s="24" t="str">
        <f t="shared" si="20"/>
        <v/>
      </c>
      <c r="K372" s="20" t="str">
        <f t="shared" si="21"/>
        <v/>
      </c>
      <c r="L372" s="71"/>
      <c r="M372" s="71"/>
      <c r="N372" s="72" t="str">
        <f t="shared" si="22"/>
        <v/>
      </c>
      <c r="O372" s="78" t="str">
        <f t="shared" si="23"/>
        <v/>
      </c>
    </row>
    <row r="373" spans="1:15" ht="27" customHeight="1" x14ac:dyDescent="0.3">
      <c r="A373" s="9"/>
      <c r="B373" s="10"/>
      <c r="C373" s="11"/>
      <c r="D373" s="12"/>
      <c r="E373" s="13"/>
      <c r="F373" s="47"/>
      <c r="G373" s="75"/>
      <c r="H373" s="24"/>
      <c r="I373" s="65"/>
      <c r="J373" s="24" t="str">
        <f t="shared" si="20"/>
        <v/>
      </c>
      <c r="K373" s="20" t="str">
        <f t="shared" si="21"/>
        <v/>
      </c>
      <c r="L373" s="71"/>
      <c r="M373" s="71"/>
      <c r="N373" s="72" t="str">
        <f t="shared" si="22"/>
        <v/>
      </c>
      <c r="O373" s="78" t="str">
        <f t="shared" si="23"/>
        <v/>
      </c>
    </row>
    <row r="374" spans="1:15" ht="27" customHeight="1" x14ac:dyDescent="0.3">
      <c r="A374" s="9"/>
      <c r="B374" s="10"/>
      <c r="C374" s="11"/>
      <c r="D374" s="12"/>
      <c r="E374" s="13"/>
      <c r="F374" s="47"/>
      <c r="G374" s="75"/>
      <c r="H374" s="24"/>
      <c r="I374" s="65"/>
      <c r="J374" s="24" t="str">
        <f t="shared" si="20"/>
        <v/>
      </c>
      <c r="K374" s="20" t="str">
        <f t="shared" si="21"/>
        <v/>
      </c>
      <c r="L374" s="71"/>
      <c r="M374" s="71"/>
      <c r="N374" s="72" t="str">
        <f t="shared" si="22"/>
        <v/>
      </c>
      <c r="O374" s="78" t="str">
        <f t="shared" si="23"/>
        <v/>
      </c>
    </row>
    <row r="375" spans="1:15" ht="27" customHeight="1" x14ac:dyDescent="0.3">
      <c r="A375" s="9"/>
      <c r="B375" s="10"/>
      <c r="C375" s="11"/>
      <c r="D375" s="12"/>
      <c r="E375" s="13"/>
      <c r="F375" s="47"/>
      <c r="G375" s="75"/>
      <c r="H375" s="24"/>
      <c r="I375" s="65"/>
      <c r="J375" s="24" t="str">
        <f t="shared" si="20"/>
        <v/>
      </c>
      <c r="K375" s="20" t="str">
        <f t="shared" si="21"/>
        <v/>
      </c>
      <c r="L375" s="71"/>
      <c r="M375" s="71"/>
      <c r="N375" s="72" t="str">
        <f t="shared" si="22"/>
        <v/>
      </c>
      <c r="O375" s="78" t="str">
        <f t="shared" si="23"/>
        <v/>
      </c>
    </row>
    <row r="376" spans="1:15" ht="27" customHeight="1" x14ac:dyDescent="0.3">
      <c r="A376" s="9"/>
      <c r="B376" s="10"/>
      <c r="C376" s="11"/>
      <c r="D376" s="12"/>
      <c r="E376" s="13"/>
      <c r="F376" s="47"/>
      <c r="G376" s="75"/>
      <c r="H376" s="24"/>
      <c r="I376" s="65"/>
      <c r="J376" s="24" t="str">
        <f t="shared" si="20"/>
        <v/>
      </c>
      <c r="K376" s="20" t="str">
        <f t="shared" si="21"/>
        <v/>
      </c>
      <c r="L376" s="71"/>
      <c r="M376" s="71"/>
      <c r="N376" s="72" t="str">
        <f t="shared" si="22"/>
        <v/>
      </c>
      <c r="O376" s="78" t="str">
        <f t="shared" si="23"/>
        <v/>
      </c>
    </row>
    <row r="377" spans="1:15" ht="27" customHeight="1" x14ac:dyDescent="0.3">
      <c r="A377" s="9"/>
      <c r="B377" s="10"/>
      <c r="C377" s="11"/>
      <c r="D377" s="12"/>
      <c r="E377" s="13"/>
      <c r="F377" s="47"/>
      <c r="G377" s="75"/>
      <c r="H377" s="24"/>
      <c r="I377" s="65"/>
      <c r="J377" s="24" t="str">
        <f t="shared" si="20"/>
        <v/>
      </c>
      <c r="K377" s="20" t="str">
        <f t="shared" si="21"/>
        <v/>
      </c>
      <c r="L377" s="71"/>
      <c r="M377" s="71"/>
      <c r="N377" s="72" t="str">
        <f t="shared" si="22"/>
        <v/>
      </c>
      <c r="O377" s="78" t="str">
        <f t="shared" si="23"/>
        <v/>
      </c>
    </row>
    <row r="378" spans="1:15" ht="27" customHeight="1" x14ac:dyDescent="0.3">
      <c r="A378" s="9"/>
      <c r="B378" s="10"/>
      <c r="C378" s="11"/>
      <c r="D378" s="12"/>
      <c r="E378" s="13"/>
      <c r="F378" s="47"/>
      <c r="G378" s="75"/>
      <c r="H378" s="24"/>
      <c r="I378" s="65"/>
      <c r="J378" s="24" t="str">
        <f t="shared" si="20"/>
        <v/>
      </c>
      <c r="K378" s="20" t="str">
        <f t="shared" si="21"/>
        <v/>
      </c>
      <c r="L378" s="71"/>
      <c r="M378" s="71"/>
      <c r="N378" s="72" t="str">
        <f t="shared" si="22"/>
        <v/>
      </c>
      <c r="O378" s="78" t="str">
        <f t="shared" si="23"/>
        <v/>
      </c>
    </row>
    <row r="379" spans="1:15" ht="27" customHeight="1" x14ac:dyDescent="0.3">
      <c r="A379" s="9"/>
      <c r="B379" s="10"/>
      <c r="C379" s="11"/>
      <c r="D379" s="12"/>
      <c r="E379" s="13"/>
      <c r="F379" s="47"/>
      <c r="G379" s="75"/>
      <c r="H379" s="24"/>
      <c r="I379" s="65"/>
      <c r="J379" s="24" t="str">
        <f t="shared" si="20"/>
        <v/>
      </c>
      <c r="K379" s="20" t="str">
        <f t="shared" si="21"/>
        <v/>
      </c>
      <c r="L379" s="71"/>
      <c r="M379" s="71"/>
      <c r="N379" s="72" t="str">
        <f t="shared" si="22"/>
        <v/>
      </c>
      <c r="O379" s="78" t="str">
        <f t="shared" si="23"/>
        <v/>
      </c>
    </row>
    <row r="380" spans="1:15" ht="27" customHeight="1" x14ac:dyDescent="0.3">
      <c r="A380" s="9"/>
      <c r="B380" s="10"/>
      <c r="C380" s="11"/>
      <c r="D380" s="12"/>
      <c r="E380" s="13"/>
      <c r="F380" s="47"/>
      <c r="G380" s="75"/>
      <c r="H380" s="24"/>
      <c r="I380" s="65"/>
      <c r="J380" s="24" t="str">
        <f t="shared" si="20"/>
        <v/>
      </c>
      <c r="K380" s="20" t="str">
        <f t="shared" si="21"/>
        <v/>
      </c>
      <c r="L380" s="71"/>
      <c r="M380" s="71"/>
      <c r="N380" s="72" t="str">
        <f t="shared" si="22"/>
        <v/>
      </c>
      <c r="O380" s="78" t="str">
        <f t="shared" si="23"/>
        <v/>
      </c>
    </row>
    <row r="381" spans="1:15" ht="27" customHeight="1" x14ac:dyDescent="0.3">
      <c r="A381" s="9"/>
      <c r="B381" s="10"/>
      <c r="C381" s="11"/>
      <c r="D381" s="12"/>
      <c r="E381" s="13"/>
      <c r="F381" s="47"/>
      <c r="G381" s="75"/>
      <c r="H381" s="24"/>
      <c r="I381" s="65"/>
      <c r="J381" s="24" t="str">
        <f t="shared" si="20"/>
        <v/>
      </c>
      <c r="K381" s="20" t="str">
        <f t="shared" si="21"/>
        <v/>
      </c>
      <c r="L381" s="71"/>
      <c r="M381" s="71"/>
      <c r="N381" s="72" t="str">
        <f t="shared" si="22"/>
        <v/>
      </c>
      <c r="O381" s="78" t="str">
        <f t="shared" si="23"/>
        <v/>
      </c>
    </row>
    <row r="382" spans="1:15" ht="27" customHeight="1" x14ac:dyDescent="0.3">
      <c r="A382" s="9"/>
      <c r="B382" s="10"/>
      <c r="C382" s="11"/>
      <c r="D382" s="12"/>
      <c r="E382" s="13"/>
      <c r="F382" s="47"/>
      <c r="G382" s="75"/>
      <c r="H382" s="24"/>
      <c r="I382" s="65"/>
      <c r="J382" s="24" t="str">
        <f t="shared" si="20"/>
        <v/>
      </c>
      <c r="K382" s="20" t="str">
        <f t="shared" si="21"/>
        <v/>
      </c>
      <c r="L382" s="71"/>
      <c r="M382" s="71"/>
      <c r="N382" s="72" t="str">
        <f t="shared" si="22"/>
        <v/>
      </c>
      <c r="O382" s="78" t="str">
        <f t="shared" si="23"/>
        <v/>
      </c>
    </row>
    <row r="383" spans="1:15" ht="27" customHeight="1" x14ac:dyDescent="0.3">
      <c r="A383" s="9"/>
      <c r="B383" s="10"/>
      <c r="C383" s="11"/>
      <c r="D383" s="12"/>
      <c r="E383" s="13"/>
      <c r="F383" s="47"/>
      <c r="G383" s="75"/>
      <c r="H383" s="24"/>
      <c r="I383" s="65"/>
      <c r="J383" s="24" t="str">
        <f t="shared" si="20"/>
        <v/>
      </c>
      <c r="K383" s="20" t="str">
        <f t="shared" si="21"/>
        <v/>
      </c>
      <c r="L383" s="71"/>
      <c r="M383" s="71"/>
      <c r="N383" s="72" t="str">
        <f t="shared" si="22"/>
        <v/>
      </c>
      <c r="O383" s="78" t="str">
        <f t="shared" si="23"/>
        <v/>
      </c>
    </row>
    <row r="384" spans="1:15" ht="27" customHeight="1" x14ac:dyDescent="0.3">
      <c r="A384" s="9"/>
      <c r="B384" s="10"/>
      <c r="C384" s="11"/>
      <c r="D384" s="12"/>
      <c r="E384" s="13"/>
      <c r="F384" s="47"/>
      <c r="G384" s="75"/>
      <c r="H384" s="24"/>
      <c r="I384" s="65"/>
      <c r="J384" s="24" t="str">
        <f t="shared" si="20"/>
        <v/>
      </c>
      <c r="K384" s="20" t="str">
        <f t="shared" si="21"/>
        <v/>
      </c>
      <c r="L384" s="71"/>
      <c r="M384" s="71"/>
      <c r="N384" s="72" t="str">
        <f t="shared" si="22"/>
        <v/>
      </c>
      <c r="O384" s="78" t="str">
        <f t="shared" si="23"/>
        <v/>
      </c>
    </row>
    <row r="385" spans="1:15" ht="27" customHeight="1" x14ac:dyDescent="0.3">
      <c r="A385" s="9"/>
      <c r="B385" s="10"/>
      <c r="C385" s="11"/>
      <c r="D385" s="12"/>
      <c r="E385" s="13"/>
      <c r="F385" s="47"/>
      <c r="G385" s="75"/>
      <c r="H385" s="24"/>
      <c r="I385" s="65"/>
      <c r="J385" s="24" t="str">
        <f t="shared" si="20"/>
        <v/>
      </c>
      <c r="K385" s="20" t="str">
        <f t="shared" si="21"/>
        <v/>
      </c>
      <c r="L385" s="71"/>
      <c r="M385" s="71"/>
      <c r="N385" s="72" t="str">
        <f t="shared" si="22"/>
        <v/>
      </c>
      <c r="O385" s="78" t="str">
        <f t="shared" si="23"/>
        <v/>
      </c>
    </row>
    <row r="386" spans="1:15" ht="27" customHeight="1" x14ac:dyDescent="0.3">
      <c r="A386" s="9"/>
      <c r="B386" s="10"/>
      <c r="C386" s="11"/>
      <c r="D386" s="12"/>
      <c r="E386" s="13"/>
      <c r="F386" s="47"/>
      <c r="G386" s="75"/>
      <c r="H386" s="24"/>
      <c r="I386" s="65"/>
      <c r="J386" s="24" t="str">
        <f t="shared" si="20"/>
        <v/>
      </c>
      <c r="K386" s="20" t="str">
        <f t="shared" si="21"/>
        <v/>
      </c>
      <c r="L386" s="71"/>
      <c r="M386" s="71"/>
      <c r="N386" s="72" t="str">
        <f t="shared" si="22"/>
        <v/>
      </c>
      <c r="O386" s="78" t="str">
        <f t="shared" si="23"/>
        <v/>
      </c>
    </row>
    <row r="387" spans="1:15" ht="27" customHeight="1" x14ac:dyDescent="0.3">
      <c r="A387" s="9"/>
      <c r="B387" s="10"/>
      <c r="C387" s="11"/>
      <c r="D387" s="12"/>
      <c r="E387" s="13"/>
      <c r="F387" s="47"/>
      <c r="G387" s="75"/>
      <c r="H387" s="24"/>
      <c r="I387" s="65"/>
      <c r="J387" s="24" t="str">
        <f t="shared" si="20"/>
        <v/>
      </c>
      <c r="K387" s="20" t="str">
        <f t="shared" si="21"/>
        <v/>
      </c>
      <c r="L387" s="71"/>
      <c r="M387" s="71"/>
      <c r="N387" s="72" t="str">
        <f t="shared" si="22"/>
        <v/>
      </c>
      <c r="O387" s="78" t="str">
        <f t="shared" si="23"/>
        <v/>
      </c>
    </row>
    <row r="388" spans="1:15" ht="27" customHeight="1" x14ac:dyDescent="0.3">
      <c r="A388" s="9"/>
      <c r="B388" s="10"/>
      <c r="C388" s="11"/>
      <c r="D388" s="12"/>
      <c r="E388" s="13"/>
      <c r="F388" s="47"/>
      <c r="G388" s="75"/>
      <c r="H388" s="24"/>
      <c r="I388" s="65"/>
      <c r="J388" s="24" t="str">
        <f t="shared" si="20"/>
        <v/>
      </c>
      <c r="K388" s="20" t="str">
        <f t="shared" si="21"/>
        <v/>
      </c>
      <c r="L388" s="71"/>
      <c r="M388" s="71"/>
      <c r="N388" s="72" t="str">
        <f t="shared" si="22"/>
        <v/>
      </c>
      <c r="O388" s="78" t="str">
        <f t="shared" si="23"/>
        <v/>
      </c>
    </row>
    <row r="389" spans="1:15" ht="27" customHeight="1" x14ac:dyDescent="0.3">
      <c r="A389" s="9"/>
      <c r="B389" s="10"/>
      <c r="C389" s="11"/>
      <c r="D389" s="12"/>
      <c r="E389" s="13"/>
      <c r="F389" s="47"/>
      <c r="G389" s="75"/>
      <c r="H389" s="24"/>
      <c r="I389" s="65"/>
      <c r="J389" s="24" t="str">
        <f t="shared" si="20"/>
        <v/>
      </c>
      <c r="K389" s="20" t="str">
        <f t="shared" si="21"/>
        <v/>
      </c>
      <c r="L389" s="71"/>
      <c r="M389" s="71"/>
      <c r="N389" s="72" t="str">
        <f t="shared" si="22"/>
        <v/>
      </c>
      <c r="O389" s="78" t="str">
        <f t="shared" si="23"/>
        <v/>
      </c>
    </row>
    <row r="390" spans="1:15" ht="27" customHeight="1" x14ac:dyDescent="0.3">
      <c r="A390" s="9"/>
      <c r="B390" s="10"/>
      <c r="C390" s="11"/>
      <c r="D390" s="12"/>
      <c r="E390" s="13"/>
      <c r="F390" s="47"/>
      <c r="G390" s="75"/>
      <c r="H390" s="24"/>
      <c r="I390" s="65"/>
      <c r="J390" s="24" t="str">
        <f t="shared" si="20"/>
        <v/>
      </c>
      <c r="K390" s="20" t="str">
        <f t="shared" si="21"/>
        <v/>
      </c>
      <c r="L390" s="71"/>
      <c r="M390" s="71"/>
      <c r="N390" s="72" t="str">
        <f t="shared" si="22"/>
        <v/>
      </c>
      <c r="O390" s="78" t="str">
        <f t="shared" si="23"/>
        <v/>
      </c>
    </row>
    <row r="391" spans="1:15" ht="27" customHeight="1" x14ac:dyDescent="0.3">
      <c r="A391" s="9"/>
      <c r="B391" s="10"/>
      <c r="C391" s="11"/>
      <c r="D391" s="12"/>
      <c r="E391" s="13"/>
      <c r="F391" s="47"/>
      <c r="G391" s="75"/>
      <c r="H391" s="24"/>
      <c r="I391" s="65"/>
      <c r="J391" s="24" t="str">
        <f t="shared" si="20"/>
        <v/>
      </c>
      <c r="K391" s="20" t="str">
        <f t="shared" si="21"/>
        <v/>
      </c>
      <c r="L391" s="71"/>
      <c r="M391" s="71"/>
      <c r="N391" s="72" t="str">
        <f t="shared" si="22"/>
        <v/>
      </c>
      <c r="O391" s="78" t="str">
        <f t="shared" si="23"/>
        <v/>
      </c>
    </row>
    <row r="392" spans="1:15" ht="27" customHeight="1" x14ac:dyDescent="0.3">
      <c r="A392" s="9"/>
      <c r="B392" s="10"/>
      <c r="C392" s="11"/>
      <c r="D392" s="12"/>
      <c r="E392" s="13"/>
      <c r="F392" s="47"/>
      <c r="G392" s="75"/>
      <c r="H392" s="24"/>
      <c r="I392" s="65"/>
      <c r="J392" s="24" t="str">
        <f t="shared" si="20"/>
        <v/>
      </c>
      <c r="K392" s="20" t="str">
        <f t="shared" si="21"/>
        <v/>
      </c>
      <c r="L392" s="71"/>
      <c r="M392" s="71"/>
      <c r="N392" s="72" t="str">
        <f t="shared" si="22"/>
        <v/>
      </c>
      <c r="O392" s="78" t="str">
        <f t="shared" si="23"/>
        <v/>
      </c>
    </row>
    <row r="393" spans="1:15" ht="27" customHeight="1" x14ac:dyDescent="0.3">
      <c r="A393" s="9"/>
      <c r="B393" s="10"/>
      <c r="C393" s="11"/>
      <c r="D393" s="12"/>
      <c r="E393" s="13"/>
      <c r="F393" s="47"/>
      <c r="G393" s="75"/>
      <c r="H393" s="24"/>
      <c r="I393" s="65"/>
      <c r="J393" s="24" t="str">
        <f t="shared" si="20"/>
        <v/>
      </c>
      <c r="K393" s="20" t="str">
        <f t="shared" si="21"/>
        <v/>
      </c>
      <c r="L393" s="71"/>
      <c r="M393" s="71"/>
      <c r="N393" s="72" t="str">
        <f t="shared" si="22"/>
        <v/>
      </c>
      <c r="O393" s="78" t="str">
        <f t="shared" si="23"/>
        <v/>
      </c>
    </row>
    <row r="394" spans="1:15" ht="27" customHeight="1" x14ac:dyDescent="0.3">
      <c r="A394" s="9"/>
      <c r="B394" s="10"/>
      <c r="C394" s="11"/>
      <c r="D394" s="12"/>
      <c r="E394" s="13"/>
      <c r="F394" s="47"/>
      <c r="G394" s="75"/>
      <c r="H394" s="24"/>
      <c r="I394" s="65"/>
      <c r="J394" s="24" t="str">
        <f t="shared" si="20"/>
        <v/>
      </c>
      <c r="K394" s="20" t="str">
        <f t="shared" si="21"/>
        <v/>
      </c>
      <c r="L394" s="71"/>
      <c r="M394" s="71"/>
      <c r="N394" s="72" t="str">
        <f t="shared" si="22"/>
        <v/>
      </c>
      <c r="O394" s="78" t="str">
        <f t="shared" si="23"/>
        <v/>
      </c>
    </row>
    <row r="395" spans="1:15" ht="27" customHeight="1" x14ac:dyDescent="0.3">
      <c r="A395" s="9"/>
      <c r="B395" s="10"/>
      <c r="C395" s="11"/>
      <c r="D395" s="12"/>
      <c r="E395" s="13"/>
      <c r="F395" s="47"/>
      <c r="G395" s="75"/>
      <c r="H395" s="24"/>
      <c r="I395" s="65"/>
      <c r="J395" s="24" t="str">
        <f t="shared" si="20"/>
        <v/>
      </c>
      <c r="K395" s="20" t="str">
        <f t="shared" si="21"/>
        <v/>
      </c>
      <c r="L395" s="71"/>
      <c r="M395" s="71"/>
      <c r="N395" s="72" t="str">
        <f t="shared" si="22"/>
        <v/>
      </c>
      <c r="O395" s="78" t="str">
        <f t="shared" si="23"/>
        <v/>
      </c>
    </row>
    <row r="396" spans="1:15" ht="27" customHeight="1" x14ac:dyDescent="0.3">
      <c r="A396" s="9"/>
      <c r="B396" s="10"/>
      <c r="C396" s="11"/>
      <c r="D396" s="12"/>
      <c r="E396" s="13"/>
      <c r="F396" s="47"/>
      <c r="G396" s="75"/>
      <c r="H396" s="24"/>
      <c r="I396" s="65"/>
      <c r="J396" s="24" t="str">
        <f t="shared" si="20"/>
        <v/>
      </c>
      <c r="K396" s="20" t="str">
        <f t="shared" si="21"/>
        <v/>
      </c>
      <c r="L396" s="71"/>
      <c r="M396" s="71"/>
      <c r="N396" s="72" t="str">
        <f t="shared" si="22"/>
        <v/>
      </c>
      <c r="O396" s="78" t="str">
        <f t="shared" si="23"/>
        <v/>
      </c>
    </row>
    <row r="397" spans="1:15" ht="27" customHeight="1" x14ac:dyDescent="0.3">
      <c r="A397" s="9"/>
      <c r="B397" s="10"/>
      <c r="C397" s="11"/>
      <c r="D397" s="12"/>
      <c r="E397" s="13"/>
      <c r="F397" s="47"/>
      <c r="G397" s="75"/>
      <c r="H397" s="24"/>
      <c r="I397" s="65"/>
      <c r="J397" s="24" t="str">
        <f t="shared" ref="J397:J460" si="24">IF(LEN(F397)=0,"",IF(AND(LEN(F397)&gt;0,LEN($H$5)=0),LEFT($C$6,10),IF(LEN(F397)&gt;0,$H$5,"")))</f>
        <v/>
      </c>
      <c r="K397" s="20" t="str">
        <f t="shared" ref="K397:K460" si="25">IF(AND(ISNUMBER(F397)=FALSE,LEN(A397)&gt;0),0,IF(OR(LEN(F397)=0,F397="Gebot in € je fm",ISNUMBER(F397)=FALSE),"",E397*ROUND(F397,0)))</f>
        <v/>
      </c>
      <c r="L397" s="71"/>
      <c r="M397" s="71"/>
      <c r="N397" s="72" t="str">
        <f t="shared" ref="N397:N460" si="26">IF(AND(LEN(F397)&gt;0,(LEN(G397)&gt;1)),1,"")</f>
        <v/>
      </c>
      <c r="O397" s="78" t="str">
        <f t="shared" ref="O397:O460" si="27">IF(AND(LEN(B397)&gt;0,LEN(F397)&gt;0),$M$3,"")</f>
        <v/>
      </c>
    </row>
    <row r="398" spans="1:15" ht="27" customHeight="1" x14ac:dyDescent="0.3">
      <c r="A398" s="9"/>
      <c r="B398" s="10"/>
      <c r="C398" s="11"/>
      <c r="D398" s="12"/>
      <c r="E398" s="13"/>
      <c r="F398" s="47"/>
      <c r="G398" s="75"/>
      <c r="H398" s="24"/>
      <c r="I398" s="65"/>
      <c r="J398" s="24" t="str">
        <f t="shared" si="24"/>
        <v/>
      </c>
      <c r="K398" s="20" t="str">
        <f t="shared" si="25"/>
        <v/>
      </c>
      <c r="L398" s="71"/>
      <c r="M398" s="71"/>
      <c r="N398" s="72" t="str">
        <f t="shared" si="26"/>
        <v/>
      </c>
      <c r="O398" s="78" t="str">
        <f t="shared" si="27"/>
        <v/>
      </c>
    </row>
    <row r="399" spans="1:15" ht="27" customHeight="1" x14ac:dyDescent="0.3">
      <c r="A399" s="9"/>
      <c r="B399" s="10"/>
      <c r="C399" s="11"/>
      <c r="D399" s="12"/>
      <c r="E399" s="13"/>
      <c r="F399" s="47"/>
      <c r="G399" s="75"/>
      <c r="H399" s="24"/>
      <c r="I399" s="65"/>
      <c r="J399" s="24" t="str">
        <f t="shared" si="24"/>
        <v/>
      </c>
      <c r="K399" s="20" t="str">
        <f t="shared" si="25"/>
        <v/>
      </c>
      <c r="L399" s="71"/>
      <c r="M399" s="71"/>
      <c r="N399" s="72" t="str">
        <f t="shared" si="26"/>
        <v/>
      </c>
      <c r="O399" s="78" t="str">
        <f t="shared" si="27"/>
        <v/>
      </c>
    </row>
    <row r="400" spans="1:15" ht="27" customHeight="1" x14ac:dyDescent="0.3">
      <c r="A400" s="9"/>
      <c r="B400" s="10"/>
      <c r="C400" s="11"/>
      <c r="D400" s="12"/>
      <c r="E400" s="13"/>
      <c r="F400" s="47"/>
      <c r="G400" s="75"/>
      <c r="H400" s="24"/>
      <c r="I400" s="65"/>
      <c r="J400" s="24" t="str">
        <f t="shared" si="24"/>
        <v/>
      </c>
      <c r="K400" s="20" t="str">
        <f t="shared" si="25"/>
        <v/>
      </c>
      <c r="L400" s="71"/>
      <c r="M400" s="71"/>
      <c r="N400" s="72" t="str">
        <f t="shared" si="26"/>
        <v/>
      </c>
      <c r="O400" s="78" t="str">
        <f t="shared" si="27"/>
        <v/>
      </c>
    </row>
    <row r="401" spans="1:15" ht="27" customHeight="1" x14ac:dyDescent="0.3">
      <c r="A401" s="9"/>
      <c r="B401" s="10"/>
      <c r="C401" s="11"/>
      <c r="D401" s="12"/>
      <c r="E401" s="13"/>
      <c r="F401" s="47"/>
      <c r="G401" s="75"/>
      <c r="H401" s="24"/>
      <c r="I401" s="65"/>
      <c r="J401" s="24" t="str">
        <f t="shared" si="24"/>
        <v/>
      </c>
      <c r="K401" s="20" t="str">
        <f t="shared" si="25"/>
        <v/>
      </c>
      <c r="L401" s="71"/>
      <c r="M401" s="71"/>
      <c r="N401" s="72" t="str">
        <f t="shared" si="26"/>
        <v/>
      </c>
      <c r="O401" s="78" t="str">
        <f t="shared" si="27"/>
        <v/>
      </c>
    </row>
    <row r="402" spans="1:15" ht="27" customHeight="1" x14ac:dyDescent="0.3">
      <c r="A402" s="9"/>
      <c r="B402" s="10"/>
      <c r="C402" s="11"/>
      <c r="D402" s="12"/>
      <c r="E402" s="13"/>
      <c r="F402" s="47"/>
      <c r="G402" s="75"/>
      <c r="H402" s="24"/>
      <c r="I402" s="65"/>
      <c r="J402" s="24" t="str">
        <f t="shared" si="24"/>
        <v/>
      </c>
      <c r="K402" s="20" t="str">
        <f t="shared" si="25"/>
        <v/>
      </c>
      <c r="L402" s="71"/>
      <c r="M402" s="71"/>
      <c r="N402" s="72" t="str">
        <f t="shared" si="26"/>
        <v/>
      </c>
      <c r="O402" s="78" t="str">
        <f t="shared" si="27"/>
        <v/>
      </c>
    </row>
    <row r="403" spans="1:15" ht="27" customHeight="1" x14ac:dyDescent="0.3">
      <c r="A403" s="9"/>
      <c r="B403" s="10"/>
      <c r="C403" s="11"/>
      <c r="D403" s="12"/>
      <c r="E403" s="13"/>
      <c r="F403" s="47"/>
      <c r="G403" s="75"/>
      <c r="H403" s="24"/>
      <c r="I403" s="65"/>
      <c r="J403" s="24" t="str">
        <f t="shared" si="24"/>
        <v/>
      </c>
      <c r="K403" s="20" t="str">
        <f t="shared" si="25"/>
        <v/>
      </c>
      <c r="L403" s="71"/>
      <c r="M403" s="71"/>
      <c r="N403" s="72" t="str">
        <f t="shared" si="26"/>
        <v/>
      </c>
      <c r="O403" s="78" t="str">
        <f t="shared" si="27"/>
        <v/>
      </c>
    </row>
    <row r="404" spans="1:15" ht="27" customHeight="1" x14ac:dyDescent="0.3">
      <c r="A404" s="9"/>
      <c r="B404" s="10"/>
      <c r="C404" s="11"/>
      <c r="D404" s="12"/>
      <c r="E404" s="13"/>
      <c r="F404" s="47"/>
      <c r="G404" s="75"/>
      <c r="H404" s="24"/>
      <c r="I404" s="65"/>
      <c r="J404" s="24" t="str">
        <f t="shared" si="24"/>
        <v/>
      </c>
      <c r="K404" s="20" t="str">
        <f t="shared" si="25"/>
        <v/>
      </c>
      <c r="L404" s="71"/>
      <c r="M404" s="71"/>
      <c r="N404" s="72" t="str">
        <f t="shared" si="26"/>
        <v/>
      </c>
      <c r="O404" s="78" t="str">
        <f t="shared" si="27"/>
        <v/>
      </c>
    </row>
    <row r="405" spans="1:15" ht="27" customHeight="1" x14ac:dyDescent="0.3">
      <c r="A405" s="9"/>
      <c r="B405" s="10"/>
      <c r="C405" s="11"/>
      <c r="D405" s="12"/>
      <c r="E405" s="13"/>
      <c r="F405" s="47"/>
      <c r="G405" s="75"/>
      <c r="H405" s="24"/>
      <c r="I405" s="65"/>
      <c r="J405" s="24" t="str">
        <f t="shared" si="24"/>
        <v/>
      </c>
      <c r="K405" s="20" t="str">
        <f t="shared" si="25"/>
        <v/>
      </c>
      <c r="L405" s="71"/>
      <c r="M405" s="71"/>
      <c r="N405" s="72" t="str">
        <f t="shared" si="26"/>
        <v/>
      </c>
      <c r="O405" s="78" t="str">
        <f t="shared" si="27"/>
        <v/>
      </c>
    </row>
    <row r="406" spans="1:15" ht="27" customHeight="1" x14ac:dyDescent="0.3">
      <c r="A406" s="9"/>
      <c r="B406" s="10"/>
      <c r="C406" s="11"/>
      <c r="D406" s="12"/>
      <c r="E406" s="13"/>
      <c r="F406" s="47"/>
      <c r="G406" s="75"/>
      <c r="H406" s="24"/>
      <c r="I406" s="65"/>
      <c r="J406" s="24" t="str">
        <f t="shared" si="24"/>
        <v/>
      </c>
      <c r="K406" s="20" t="str">
        <f t="shared" si="25"/>
        <v/>
      </c>
      <c r="L406" s="71"/>
      <c r="M406" s="71"/>
      <c r="N406" s="72" t="str">
        <f t="shared" si="26"/>
        <v/>
      </c>
      <c r="O406" s="78" t="str">
        <f t="shared" si="27"/>
        <v/>
      </c>
    </row>
    <row r="407" spans="1:15" ht="27" customHeight="1" x14ac:dyDescent="0.3">
      <c r="A407" s="9"/>
      <c r="B407" s="10"/>
      <c r="C407" s="11"/>
      <c r="D407" s="12"/>
      <c r="E407" s="13"/>
      <c r="F407" s="47"/>
      <c r="G407" s="75"/>
      <c r="H407" s="24"/>
      <c r="I407" s="65"/>
      <c r="J407" s="24" t="str">
        <f t="shared" si="24"/>
        <v/>
      </c>
      <c r="K407" s="20" t="str">
        <f t="shared" si="25"/>
        <v/>
      </c>
      <c r="L407" s="71"/>
      <c r="M407" s="71"/>
      <c r="N407" s="72" t="str">
        <f t="shared" si="26"/>
        <v/>
      </c>
      <c r="O407" s="78" t="str">
        <f t="shared" si="27"/>
        <v/>
      </c>
    </row>
    <row r="408" spans="1:15" ht="27" customHeight="1" x14ac:dyDescent="0.3">
      <c r="A408" s="9"/>
      <c r="B408" s="10"/>
      <c r="C408" s="11"/>
      <c r="D408" s="12"/>
      <c r="E408" s="13"/>
      <c r="F408" s="47"/>
      <c r="G408" s="75"/>
      <c r="H408" s="24"/>
      <c r="I408" s="65"/>
      <c r="J408" s="24" t="str">
        <f t="shared" si="24"/>
        <v/>
      </c>
      <c r="K408" s="20" t="str">
        <f t="shared" si="25"/>
        <v/>
      </c>
      <c r="L408" s="71"/>
      <c r="M408" s="71"/>
      <c r="N408" s="72" t="str">
        <f t="shared" si="26"/>
        <v/>
      </c>
      <c r="O408" s="78" t="str">
        <f t="shared" si="27"/>
        <v/>
      </c>
    </row>
    <row r="409" spans="1:15" ht="27" customHeight="1" x14ac:dyDescent="0.3">
      <c r="A409" s="9"/>
      <c r="B409" s="10"/>
      <c r="C409" s="11"/>
      <c r="D409" s="12"/>
      <c r="E409" s="13"/>
      <c r="F409" s="47"/>
      <c r="G409" s="75"/>
      <c r="H409" s="24"/>
      <c r="I409" s="65"/>
      <c r="J409" s="24" t="str">
        <f t="shared" si="24"/>
        <v/>
      </c>
      <c r="K409" s="20" t="str">
        <f t="shared" si="25"/>
        <v/>
      </c>
      <c r="L409" s="71"/>
      <c r="M409" s="71"/>
      <c r="N409" s="72" t="str">
        <f t="shared" si="26"/>
        <v/>
      </c>
      <c r="O409" s="78" t="str">
        <f t="shared" si="27"/>
        <v/>
      </c>
    </row>
    <row r="410" spans="1:15" ht="27" customHeight="1" x14ac:dyDescent="0.3">
      <c r="A410" s="9"/>
      <c r="B410" s="10"/>
      <c r="C410" s="11"/>
      <c r="D410" s="12"/>
      <c r="E410" s="13"/>
      <c r="F410" s="47"/>
      <c r="G410" s="75"/>
      <c r="H410" s="24"/>
      <c r="I410" s="65"/>
      <c r="J410" s="24" t="str">
        <f t="shared" si="24"/>
        <v/>
      </c>
      <c r="K410" s="20" t="str">
        <f t="shared" si="25"/>
        <v/>
      </c>
      <c r="L410" s="71"/>
      <c r="M410" s="71"/>
      <c r="N410" s="72" t="str">
        <f t="shared" si="26"/>
        <v/>
      </c>
      <c r="O410" s="78" t="str">
        <f t="shared" si="27"/>
        <v/>
      </c>
    </row>
    <row r="411" spans="1:15" ht="27" customHeight="1" x14ac:dyDescent="0.3">
      <c r="A411" s="9"/>
      <c r="B411" s="10"/>
      <c r="C411" s="11"/>
      <c r="D411" s="12"/>
      <c r="E411" s="13"/>
      <c r="F411" s="47"/>
      <c r="G411" s="75"/>
      <c r="H411" s="24"/>
      <c r="I411" s="65"/>
      <c r="J411" s="24" t="str">
        <f t="shared" si="24"/>
        <v/>
      </c>
      <c r="K411" s="20" t="str">
        <f t="shared" si="25"/>
        <v/>
      </c>
      <c r="L411" s="71"/>
      <c r="M411" s="71"/>
      <c r="N411" s="72" t="str">
        <f t="shared" si="26"/>
        <v/>
      </c>
      <c r="O411" s="78" t="str">
        <f t="shared" si="27"/>
        <v/>
      </c>
    </row>
    <row r="412" spans="1:15" ht="27" customHeight="1" x14ac:dyDescent="0.3">
      <c r="A412" s="9"/>
      <c r="B412" s="10"/>
      <c r="C412" s="11"/>
      <c r="D412" s="12"/>
      <c r="E412" s="13"/>
      <c r="F412" s="47"/>
      <c r="G412" s="75"/>
      <c r="H412" s="24"/>
      <c r="I412" s="65"/>
      <c r="J412" s="24" t="str">
        <f t="shared" si="24"/>
        <v/>
      </c>
      <c r="K412" s="20" t="str">
        <f t="shared" si="25"/>
        <v/>
      </c>
      <c r="L412" s="71"/>
      <c r="M412" s="71"/>
      <c r="N412" s="72" t="str">
        <f t="shared" si="26"/>
        <v/>
      </c>
      <c r="O412" s="78" t="str">
        <f t="shared" si="27"/>
        <v/>
      </c>
    </row>
    <row r="413" spans="1:15" ht="27" customHeight="1" x14ac:dyDescent="0.3">
      <c r="A413" s="9"/>
      <c r="B413" s="10"/>
      <c r="C413" s="11"/>
      <c r="D413" s="12"/>
      <c r="E413" s="13"/>
      <c r="F413" s="47"/>
      <c r="G413" s="75"/>
      <c r="H413" s="24"/>
      <c r="I413" s="65"/>
      <c r="J413" s="24" t="str">
        <f t="shared" si="24"/>
        <v/>
      </c>
      <c r="K413" s="20" t="str">
        <f t="shared" si="25"/>
        <v/>
      </c>
      <c r="L413" s="71"/>
      <c r="M413" s="71"/>
      <c r="N413" s="72" t="str">
        <f t="shared" si="26"/>
        <v/>
      </c>
      <c r="O413" s="78" t="str">
        <f t="shared" si="27"/>
        <v/>
      </c>
    </row>
    <row r="414" spans="1:15" ht="27" customHeight="1" x14ac:dyDescent="0.3">
      <c r="A414" s="9"/>
      <c r="B414" s="10"/>
      <c r="C414" s="11"/>
      <c r="D414" s="12"/>
      <c r="E414" s="13"/>
      <c r="F414" s="47"/>
      <c r="G414" s="75"/>
      <c r="H414" s="24"/>
      <c r="I414" s="65"/>
      <c r="J414" s="24" t="str">
        <f t="shared" si="24"/>
        <v/>
      </c>
      <c r="K414" s="20" t="str">
        <f t="shared" si="25"/>
        <v/>
      </c>
      <c r="L414" s="71"/>
      <c r="M414" s="71"/>
      <c r="N414" s="72" t="str">
        <f t="shared" si="26"/>
        <v/>
      </c>
      <c r="O414" s="78" t="str">
        <f t="shared" si="27"/>
        <v/>
      </c>
    </row>
    <row r="415" spans="1:15" ht="27" customHeight="1" x14ac:dyDescent="0.3">
      <c r="A415" s="9"/>
      <c r="B415" s="10"/>
      <c r="C415" s="11"/>
      <c r="D415" s="12"/>
      <c r="E415" s="13"/>
      <c r="F415" s="47"/>
      <c r="G415" s="75"/>
      <c r="H415" s="24"/>
      <c r="I415" s="65"/>
      <c r="J415" s="24" t="str">
        <f t="shared" si="24"/>
        <v/>
      </c>
      <c r="K415" s="20" t="str">
        <f t="shared" si="25"/>
        <v/>
      </c>
      <c r="L415" s="71"/>
      <c r="M415" s="71"/>
      <c r="N415" s="72" t="str">
        <f t="shared" si="26"/>
        <v/>
      </c>
      <c r="O415" s="78" t="str">
        <f t="shared" si="27"/>
        <v/>
      </c>
    </row>
    <row r="416" spans="1:15" ht="27" customHeight="1" x14ac:dyDescent="0.3">
      <c r="A416" s="9"/>
      <c r="B416" s="10"/>
      <c r="C416" s="11"/>
      <c r="D416" s="12"/>
      <c r="E416" s="13"/>
      <c r="F416" s="47"/>
      <c r="G416" s="75"/>
      <c r="H416" s="24"/>
      <c r="I416" s="65"/>
      <c r="J416" s="24" t="str">
        <f t="shared" si="24"/>
        <v/>
      </c>
      <c r="K416" s="20" t="str">
        <f t="shared" si="25"/>
        <v/>
      </c>
      <c r="L416" s="71"/>
      <c r="M416" s="71"/>
      <c r="N416" s="72" t="str">
        <f t="shared" si="26"/>
        <v/>
      </c>
      <c r="O416" s="78" t="str">
        <f t="shared" si="27"/>
        <v/>
      </c>
    </row>
    <row r="417" spans="1:15" ht="27" customHeight="1" x14ac:dyDescent="0.3">
      <c r="A417" s="9"/>
      <c r="B417" s="10"/>
      <c r="C417" s="11"/>
      <c r="D417" s="12"/>
      <c r="E417" s="13"/>
      <c r="F417" s="47"/>
      <c r="G417" s="75"/>
      <c r="H417" s="24"/>
      <c r="I417" s="65"/>
      <c r="J417" s="24" t="str">
        <f t="shared" si="24"/>
        <v/>
      </c>
      <c r="K417" s="20" t="str">
        <f t="shared" si="25"/>
        <v/>
      </c>
      <c r="L417" s="71"/>
      <c r="M417" s="71"/>
      <c r="N417" s="72" t="str">
        <f t="shared" si="26"/>
        <v/>
      </c>
      <c r="O417" s="78" t="str">
        <f t="shared" si="27"/>
        <v/>
      </c>
    </row>
    <row r="418" spans="1:15" ht="27" customHeight="1" x14ac:dyDescent="0.3">
      <c r="A418" s="9"/>
      <c r="B418" s="10"/>
      <c r="C418" s="11"/>
      <c r="D418" s="12"/>
      <c r="E418" s="13"/>
      <c r="F418" s="47"/>
      <c r="G418" s="75"/>
      <c r="H418" s="24"/>
      <c r="I418" s="65"/>
      <c r="J418" s="24" t="str">
        <f t="shared" si="24"/>
        <v/>
      </c>
      <c r="K418" s="20" t="str">
        <f t="shared" si="25"/>
        <v/>
      </c>
      <c r="L418" s="71"/>
      <c r="M418" s="71"/>
      <c r="N418" s="72" t="str">
        <f t="shared" si="26"/>
        <v/>
      </c>
      <c r="O418" s="78" t="str">
        <f t="shared" si="27"/>
        <v/>
      </c>
    </row>
    <row r="419" spans="1:15" ht="27" customHeight="1" x14ac:dyDescent="0.3">
      <c r="A419" s="9"/>
      <c r="B419" s="10"/>
      <c r="C419" s="11"/>
      <c r="D419" s="12"/>
      <c r="E419" s="13"/>
      <c r="F419" s="47"/>
      <c r="G419" s="75"/>
      <c r="H419" s="24"/>
      <c r="I419" s="65"/>
      <c r="J419" s="24" t="str">
        <f t="shared" si="24"/>
        <v/>
      </c>
      <c r="K419" s="20" t="str">
        <f t="shared" si="25"/>
        <v/>
      </c>
      <c r="L419" s="71"/>
      <c r="M419" s="71"/>
      <c r="N419" s="72" t="str">
        <f t="shared" si="26"/>
        <v/>
      </c>
      <c r="O419" s="78" t="str">
        <f t="shared" si="27"/>
        <v/>
      </c>
    </row>
    <row r="420" spans="1:15" ht="27" customHeight="1" x14ac:dyDescent="0.3">
      <c r="A420" s="9"/>
      <c r="B420" s="10"/>
      <c r="C420" s="11"/>
      <c r="D420" s="12"/>
      <c r="E420" s="13"/>
      <c r="F420" s="47"/>
      <c r="G420" s="75"/>
      <c r="H420" s="24"/>
      <c r="I420" s="65"/>
      <c r="J420" s="24" t="str">
        <f t="shared" si="24"/>
        <v/>
      </c>
      <c r="K420" s="20" t="str">
        <f t="shared" si="25"/>
        <v/>
      </c>
      <c r="L420" s="71"/>
      <c r="M420" s="71"/>
      <c r="N420" s="72" t="str">
        <f t="shared" si="26"/>
        <v/>
      </c>
      <c r="O420" s="78" t="str">
        <f t="shared" si="27"/>
        <v/>
      </c>
    </row>
    <row r="421" spans="1:15" ht="27" customHeight="1" x14ac:dyDescent="0.3">
      <c r="A421" s="9"/>
      <c r="B421" s="10"/>
      <c r="C421" s="11"/>
      <c r="D421" s="12"/>
      <c r="E421" s="13"/>
      <c r="F421" s="47"/>
      <c r="G421" s="75"/>
      <c r="H421" s="24"/>
      <c r="I421" s="65"/>
      <c r="J421" s="24" t="str">
        <f t="shared" si="24"/>
        <v/>
      </c>
      <c r="K421" s="20" t="str">
        <f t="shared" si="25"/>
        <v/>
      </c>
      <c r="L421" s="71"/>
      <c r="M421" s="71"/>
      <c r="N421" s="72" t="str">
        <f t="shared" si="26"/>
        <v/>
      </c>
      <c r="O421" s="78" t="str">
        <f t="shared" si="27"/>
        <v/>
      </c>
    </row>
    <row r="422" spans="1:15" ht="27" customHeight="1" x14ac:dyDescent="0.3">
      <c r="A422" s="9"/>
      <c r="B422" s="10"/>
      <c r="C422" s="11"/>
      <c r="D422" s="12"/>
      <c r="E422" s="13"/>
      <c r="F422" s="47"/>
      <c r="G422" s="75"/>
      <c r="H422" s="24"/>
      <c r="I422" s="65"/>
      <c r="J422" s="24" t="str">
        <f t="shared" si="24"/>
        <v/>
      </c>
      <c r="K422" s="20" t="str">
        <f t="shared" si="25"/>
        <v/>
      </c>
      <c r="L422" s="71"/>
      <c r="M422" s="71"/>
      <c r="N422" s="72" t="str">
        <f t="shared" si="26"/>
        <v/>
      </c>
      <c r="O422" s="78" t="str">
        <f t="shared" si="27"/>
        <v/>
      </c>
    </row>
    <row r="423" spans="1:15" ht="27" customHeight="1" x14ac:dyDescent="0.3">
      <c r="A423" s="9"/>
      <c r="B423" s="10"/>
      <c r="C423" s="11"/>
      <c r="D423" s="12"/>
      <c r="E423" s="13"/>
      <c r="F423" s="47"/>
      <c r="G423" s="75"/>
      <c r="H423" s="24"/>
      <c r="I423" s="65"/>
      <c r="J423" s="24" t="str">
        <f t="shared" si="24"/>
        <v/>
      </c>
      <c r="K423" s="20" t="str">
        <f t="shared" si="25"/>
        <v/>
      </c>
      <c r="L423" s="71"/>
      <c r="M423" s="71"/>
      <c r="N423" s="72" t="str">
        <f t="shared" si="26"/>
        <v/>
      </c>
      <c r="O423" s="78" t="str">
        <f t="shared" si="27"/>
        <v/>
      </c>
    </row>
    <row r="424" spans="1:15" ht="27" customHeight="1" x14ac:dyDescent="0.3">
      <c r="A424" s="9"/>
      <c r="B424" s="10"/>
      <c r="C424" s="11"/>
      <c r="D424" s="12"/>
      <c r="E424" s="13"/>
      <c r="F424" s="47"/>
      <c r="G424" s="75"/>
      <c r="H424" s="24"/>
      <c r="I424" s="65"/>
      <c r="J424" s="24" t="str">
        <f t="shared" si="24"/>
        <v/>
      </c>
      <c r="K424" s="20" t="str">
        <f t="shared" si="25"/>
        <v/>
      </c>
      <c r="L424" s="71"/>
      <c r="M424" s="71"/>
      <c r="N424" s="72" t="str">
        <f t="shared" si="26"/>
        <v/>
      </c>
      <c r="O424" s="78" t="str">
        <f t="shared" si="27"/>
        <v/>
      </c>
    </row>
    <row r="425" spans="1:15" ht="27" customHeight="1" x14ac:dyDescent="0.3">
      <c r="A425" s="9"/>
      <c r="B425" s="10"/>
      <c r="C425" s="11"/>
      <c r="D425" s="12"/>
      <c r="E425" s="13"/>
      <c r="F425" s="47"/>
      <c r="G425" s="75"/>
      <c r="H425" s="24"/>
      <c r="I425" s="65"/>
      <c r="J425" s="24" t="str">
        <f t="shared" si="24"/>
        <v/>
      </c>
      <c r="K425" s="20" t="str">
        <f t="shared" si="25"/>
        <v/>
      </c>
      <c r="L425" s="71"/>
      <c r="M425" s="71"/>
      <c r="N425" s="72" t="str">
        <f t="shared" si="26"/>
        <v/>
      </c>
      <c r="O425" s="78" t="str">
        <f t="shared" si="27"/>
        <v/>
      </c>
    </row>
    <row r="426" spans="1:15" ht="27" customHeight="1" x14ac:dyDescent="0.3">
      <c r="A426" s="9"/>
      <c r="B426" s="10"/>
      <c r="C426" s="11"/>
      <c r="D426" s="12"/>
      <c r="E426" s="13"/>
      <c r="F426" s="47"/>
      <c r="G426" s="75"/>
      <c r="H426" s="24"/>
      <c r="I426" s="65"/>
      <c r="J426" s="24" t="str">
        <f t="shared" si="24"/>
        <v/>
      </c>
      <c r="K426" s="20" t="str">
        <f t="shared" si="25"/>
        <v/>
      </c>
      <c r="L426" s="71"/>
      <c r="M426" s="71"/>
      <c r="N426" s="72" t="str">
        <f t="shared" si="26"/>
        <v/>
      </c>
      <c r="O426" s="78" t="str">
        <f t="shared" si="27"/>
        <v/>
      </c>
    </row>
    <row r="427" spans="1:15" ht="27" customHeight="1" x14ac:dyDescent="0.3">
      <c r="A427" s="9"/>
      <c r="B427" s="10"/>
      <c r="C427" s="11"/>
      <c r="D427" s="12"/>
      <c r="E427" s="13"/>
      <c r="F427" s="47"/>
      <c r="G427" s="75"/>
      <c r="H427" s="24"/>
      <c r="I427" s="65"/>
      <c r="J427" s="24" t="str">
        <f t="shared" si="24"/>
        <v/>
      </c>
      <c r="K427" s="20" t="str">
        <f t="shared" si="25"/>
        <v/>
      </c>
      <c r="L427" s="71"/>
      <c r="M427" s="71"/>
      <c r="N427" s="72" t="str">
        <f t="shared" si="26"/>
        <v/>
      </c>
      <c r="O427" s="78" t="str">
        <f t="shared" si="27"/>
        <v/>
      </c>
    </row>
    <row r="428" spans="1:15" ht="27" customHeight="1" x14ac:dyDescent="0.3">
      <c r="A428" s="9"/>
      <c r="B428" s="10"/>
      <c r="C428" s="11"/>
      <c r="D428" s="12"/>
      <c r="E428" s="13"/>
      <c r="F428" s="47"/>
      <c r="G428" s="75"/>
      <c r="H428" s="24"/>
      <c r="I428" s="65"/>
      <c r="J428" s="24" t="str">
        <f t="shared" si="24"/>
        <v/>
      </c>
      <c r="K428" s="20" t="str">
        <f t="shared" si="25"/>
        <v/>
      </c>
      <c r="L428" s="71"/>
      <c r="M428" s="71"/>
      <c r="N428" s="72" t="str">
        <f t="shared" si="26"/>
        <v/>
      </c>
      <c r="O428" s="78" t="str">
        <f t="shared" si="27"/>
        <v/>
      </c>
    </row>
    <row r="429" spans="1:15" ht="27" customHeight="1" x14ac:dyDescent="0.3">
      <c r="A429" s="9"/>
      <c r="B429" s="10"/>
      <c r="C429" s="11"/>
      <c r="D429" s="12"/>
      <c r="E429" s="13"/>
      <c r="F429" s="47"/>
      <c r="G429" s="75"/>
      <c r="H429" s="24"/>
      <c r="I429" s="65"/>
      <c r="J429" s="24" t="str">
        <f t="shared" si="24"/>
        <v/>
      </c>
      <c r="K429" s="20" t="str">
        <f t="shared" si="25"/>
        <v/>
      </c>
      <c r="L429" s="71"/>
      <c r="M429" s="71"/>
      <c r="N429" s="72" t="str">
        <f t="shared" si="26"/>
        <v/>
      </c>
      <c r="O429" s="78" t="str">
        <f t="shared" si="27"/>
        <v/>
      </c>
    </row>
    <row r="430" spans="1:15" ht="27" customHeight="1" x14ac:dyDescent="0.3">
      <c r="A430" s="9"/>
      <c r="B430" s="10"/>
      <c r="C430" s="11"/>
      <c r="D430" s="12"/>
      <c r="E430" s="13"/>
      <c r="F430" s="47"/>
      <c r="G430" s="75"/>
      <c r="H430" s="24"/>
      <c r="I430" s="65"/>
      <c r="J430" s="24" t="str">
        <f t="shared" si="24"/>
        <v/>
      </c>
      <c r="K430" s="20" t="str">
        <f t="shared" si="25"/>
        <v/>
      </c>
      <c r="L430" s="71"/>
      <c r="M430" s="71"/>
      <c r="N430" s="72" t="str">
        <f t="shared" si="26"/>
        <v/>
      </c>
      <c r="O430" s="78" t="str">
        <f t="shared" si="27"/>
        <v/>
      </c>
    </row>
    <row r="431" spans="1:15" ht="27" customHeight="1" x14ac:dyDescent="0.3">
      <c r="A431" s="9"/>
      <c r="B431" s="10"/>
      <c r="C431" s="11"/>
      <c r="D431" s="12"/>
      <c r="E431" s="13"/>
      <c r="F431" s="47"/>
      <c r="G431" s="75"/>
      <c r="H431" s="24"/>
      <c r="I431" s="65"/>
      <c r="J431" s="24" t="str">
        <f t="shared" si="24"/>
        <v/>
      </c>
      <c r="K431" s="20" t="str">
        <f t="shared" si="25"/>
        <v/>
      </c>
      <c r="L431" s="71"/>
      <c r="M431" s="71"/>
      <c r="N431" s="72" t="str">
        <f t="shared" si="26"/>
        <v/>
      </c>
      <c r="O431" s="78" t="str">
        <f t="shared" si="27"/>
        <v/>
      </c>
    </row>
    <row r="432" spans="1:15" ht="27" customHeight="1" x14ac:dyDescent="0.3">
      <c r="A432" s="9"/>
      <c r="B432" s="10"/>
      <c r="C432" s="11"/>
      <c r="D432" s="12"/>
      <c r="E432" s="13"/>
      <c r="F432" s="47"/>
      <c r="G432" s="75"/>
      <c r="H432" s="24"/>
      <c r="I432" s="65"/>
      <c r="J432" s="24" t="str">
        <f t="shared" si="24"/>
        <v/>
      </c>
      <c r="K432" s="20" t="str">
        <f t="shared" si="25"/>
        <v/>
      </c>
      <c r="L432" s="71"/>
      <c r="M432" s="71"/>
      <c r="N432" s="72" t="str">
        <f t="shared" si="26"/>
        <v/>
      </c>
      <c r="O432" s="78" t="str">
        <f t="shared" si="27"/>
        <v/>
      </c>
    </row>
    <row r="433" spans="1:15" ht="27" customHeight="1" x14ac:dyDescent="0.3">
      <c r="A433" s="9"/>
      <c r="B433" s="10"/>
      <c r="C433" s="11"/>
      <c r="D433" s="12"/>
      <c r="E433" s="13"/>
      <c r="F433" s="47"/>
      <c r="G433" s="75"/>
      <c r="H433" s="24"/>
      <c r="I433" s="65"/>
      <c r="J433" s="24" t="str">
        <f t="shared" si="24"/>
        <v/>
      </c>
      <c r="K433" s="20" t="str">
        <f t="shared" si="25"/>
        <v/>
      </c>
      <c r="L433" s="71"/>
      <c r="M433" s="71"/>
      <c r="N433" s="72" t="str">
        <f t="shared" si="26"/>
        <v/>
      </c>
      <c r="O433" s="78" t="str">
        <f t="shared" si="27"/>
        <v/>
      </c>
    </row>
    <row r="434" spans="1:15" ht="27" customHeight="1" x14ac:dyDescent="0.3">
      <c r="A434" s="9"/>
      <c r="B434" s="10"/>
      <c r="C434" s="11"/>
      <c r="D434" s="12"/>
      <c r="E434" s="13"/>
      <c r="F434" s="47"/>
      <c r="G434" s="75"/>
      <c r="H434" s="24"/>
      <c r="I434" s="65"/>
      <c r="J434" s="24" t="str">
        <f t="shared" si="24"/>
        <v/>
      </c>
      <c r="K434" s="20" t="str">
        <f t="shared" si="25"/>
        <v/>
      </c>
      <c r="L434" s="71"/>
      <c r="M434" s="71"/>
      <c r="N434" s="72" t="str">
        <f t="shared" si="26"/>
        <v/>
      </c>
      <c r="O434" s="78" t="str">
        <f t="shared" si="27"/>
        <v/>
      </c>
    </row>
    <row r="435" spans="1:15" ht="27" customHeight="1" x14ac:dyDescent="0.3">
      <c r="A435" s="9"/>
      <c r="B435" s="10"/>
      <c r="C435" s="11"/>
      <c r="D435" s="12"/>
      <c r="E435" s="13"/>
      <c r="F435" s="47"/>
      <c r="G435" s="75"/>
      <c r="H435" s="24"/>
      <c r="I435" s="65"/>
      <c r="J435" s="24" t="str">
        <f t="shared" si="24"/>
        <v/>
      </c>
      <c r="K435" s="20" t="str">
        <f t="shared" si="25"/>
        <v/>
      </c>
      <c r="L435" s="71"/>
      <c r="M435" s="71"/>
      <c r="N435" s="72" t="str">
        <f t="shared" si="26"/>
        <v/>
      </c>
      <c r="O435" s="78" t="str">
        <f t="shared" si="27"/>
        <v/>
      </c>
    </row>
    <row r="436" spans="1:15" ht="27" customHeight="1" x14ac:dyDescent="0.3">
      <c r="A436" s="9"/>
      <c r="B436" s="10"/>
      <c r="C436" s="11"/>
      <c r="D436" s="12"/>
      <c r="E436" s="13"/>
      <c r="F436" s="47"/>
      <c r="G436" s="75"/>
      <c r="H436" s="24"/>
      <c r="I436" s="65"/>
      <c r="J436" s="24" t="str">
        <f t="shared" si="24"/>
        <v/>
      </c>
      <c r="K436" s="20" t="str">
        <f t="shared" si="25"/>
        <v/>
      </c>
      <c r="L436" s="71"/>
      <c r="M436" s="71"/>
      <c r="N436" s="72" t="str">
        <f t="shared" si="26"/>
        <v/>
      </c>
      <c r="O436" s="78" t="str">
        <f t="shared" si="27"/>
        <v/>
      </c>
    </row>
    <row r="437" spans="1:15" ht="27" customHeight="1" x14ac:dyDescent="0.3">
      <c r="A437" s="9"/>
      <c r="B437" s="10"/>
      <c r="C437" s="11"/>
      <c r="D437" s="12"/>
      <c r="E437" s="13"/>
      <c r="F437" s="47"/>
      <c r="G437" s="75"/>
      <c r="H437" s="24"/>
      <c r="I437" s="65"/>
      <c r="J437" s="24" t="str">
        <f t="shared" si="24"/>
        <v/>
      </c>
      <c r="K437" s="20" t="str">
        <f t="shared" si="25"/>
        <v/>
      </c>
      <c r="L437" s="71"/>
      <c r="M437" s="71"/>
      <c r="N437" s="72" t="str">
        <f t="shared" si="26"/>
        <v/>
      </c>
      <c r="O437" s="78" t="str">
        <f t="shared" si="27"/>
        <v/>
      </c>
    </row>
    <row r="438" spans="1:15" ht="27" customHeight="1" x14ac:dyDescent="0.3">
      <c r="A438" s="9"/>
      <c r="B438" s="10"/>
      <c r="C438" s="11"/>
      <c r="D438" s="12"/>
      <c r="E438" s="13"/>
      <c r="F438" s="47"/>
      <c r="G438" s="75"/>
      <c r="H438" s="24"/>
      <c r="I438" s="65"/>
      <c r="J438" s="24" t="str">
        <f t="shared" si="24"/>
        <v/>
      </c>
      <c r="K438" s="20" t="str">
        <f t="shared" si="25"/>
        <v/>
      </c>
      <c r="L438" s="71"/>
      <c r="M438" s="71"/>
      <c r="N438" s="72" t="str">
        <f t="shared" si="26"/>
        <v/>
      </c>
      <c r="O438" s="78" t="str">
        <f t="shared" si="27"/>
        <v/>
      </c>
    </row>
    <row r="439" spans="1:15" ht="27" customHeight="1" x14ac:dyDescent="0.3">
      <c r="A439" s="9"/>
      <c r="B439" s="10"/>
      <c r="C439" s="11"/>
      <c r="D439" s="12"/>
      <c r="E439" s="13"/>
      <c r="F439" s="47"/>
      <c r="G439" s="75"/>
      <c r="H439" s="24"/>
      <c r="I439" s="65"/>
      <c r="J439" s="24" t="str">
        <f t="shared" si="24"/>
        <v/>
      </c>
      <c r="K439" s="20" t="str">
        <f t="shared" si="25"/>
        <v/>
      </c>
      <c r="L439" s="71"/>
      <c r="M439" s="71"/>
      <c r="N439" s="72" t="str">
        <f t="shared" si="26"/>
        <v/>
      </c>
      <c r="O439" s="78" t="str">
        <f t="shared" si="27"/>
        <v/>
      </c>
    </row>
    <row r="440" spans="1:15" ht="27" customHeight="1" x14ac:dyDescent="0.3">
      <c r="A440" s="9"/>
      <c r="B440" s="10"/>
      <c r="C440" s="11"/>
      <c r="D440" s="12"/>
      <c r="E440" s="13"/>
      <c r="F440" s="47"/>
      <c r="G440" s="75"/>
      <c r="H440" s="24"/>
      <c r="I440" s="65"/>
      <c r="J440" s="24" t="str">
        <f t="shared" si="24"/>
        <v/>
      </c>
      <c r="K440" s="20" t="str">
        <f t="shared" si="25"/>
        <v/>
      </c>
      <c r="L440" s="71"/>
      <c r="M440" s="71"/>
      <c r="N440" s="72" t="str">
        <f t="shared" si="26"/>
        <v/>
      </c>
      <c r="O440" s="78" t="str">
        <f t="shared" si="27"/>
        <v/>
      </c>
    </row>
    <row r="441" spans="1:15" ht="27" customHeight="1" x14ac:dyDescent="0.3">
      <c r="A441" s="9"/>
      <c r="B441" s="10"/>
      <c r="C441" s="11"/>
      <c r="D441" s="12"/>
      <c r="E441" s="13"/>
      <c r="F441" s="47"/>
      <c r="G441" s="75"/>
      <c r="H441" s="24"/>
      <c r="I441" s="65"/>
      <c r="J441" s="24" t="str">
        <f t="shared" si="24"/>
        <v/>
      </c>
      <c r="K441" s="20" t="str">
        <f t="shared" si="25"/>
        <v/>
      </c>
      <c r="L441" s="71"/>
      <c r="M441" s="71"/>
      <c r="N441" s="72" t="str">
        <f t="shared" si="26"/>
        <v/>
      </c>
      <c r="O441" s="78" t="str">
        <f t="shared" si="27"/>
        <v/>
      </c>
    </row>
    <row r="442" spans="1:15" ht="27" customHeight="1" x14ac:dyDescent="0.3">
      <c r="A442" s="9"/>
      <c r="B442" s="10"/>
      <c r="C442" s="11"/>
      <c r="D442" s="12"/>
      <c r="E442" s="13"/>
      <c r="F442" s="47"/>
      <c r="G442" s="75"/>
      <c r="H442" s="24"/>
      <c r="I442" s="65"/>
      <c r="J442" s="24" t="str">
        <f t="shared" si="24"/>
        <v/>
      </c>
      <c r="K442" s="20" t="str">
        <f t="shared" si="25"/>
        <v/>
      </c>
      <c r="L442" s="71"/>
      <c r="M442" s="71"/>
      <c r="N442" s="72" t="str">
        <f t="shared" si="26"/>
        <v/>
      </c>
      <c r="O442" s="78" t="str">
        <f t="shared" si="27"/>
        <v/>
      </c>
    </row>
    <row r="443" spans="1:15" ht="27" customHeight="1" x14ac:dyDescent="0.3">
      <c r="A443" s="9"/>
      <c r="B443" s="10"/>
      <c r="C443" s="11"/>
      <c r="D443" s="12"/>
      <c r="E443" s="13"/>
      <c r="F443" s="47"/>
      <c r="G443" s="75"/>
      <c r="H443" s="24"/>
      <c r="I443" s="65"/>
      <c r="J443" s="24" t="str">
        <f t="shared" si="24"/>
        <v/>
      </c>
      <c r="K443" s="20" t="str">
        <f t="shared" si="25"/>
        <v/>
      </c>
      <c r="L443" s="71"/>
      <c r="M443" s="71"/>
      <c r="N443" s="72" t="str">
        <f t="shared" si="26"/>
        <v/>
      </c>
      <c r="O443" s="78" t="str">
        <f t="shared" si="27"/>
        <v/>
      </c>
    </row>
    <row r="444" spans="1:15" ht="27" customHeight="1" x14ac:dyDescent="0.3">
      <c r="A444" s="9"/>
      <c r="B444" s="10"/>
      <c r="C444" s="11"/>
      <c r="D444" s="12"/>
      <c r="E444" s="13"/>
      <c r="F444" s="47"/>
      <c r="G444" s="75"/>
      <c r="H444" s="24"/>
      <c r="I444" s="65"/>
      <c r="J444" s="24" t="str">
        <f t="shared" si="24"/>
        <v/>
      </c>
      <c r="K444" s="20" t="str">
        <f t="shared" si="25"/>
        <v/>
      </c>
      <c r="L444" s="71"/>
      <c r="M444" s="71"/>
      <c r="N444" s="72" t="str">
        <f t="shared" si="26"/>
        <v/>
      </c>
      <c r="O444" s="78" t="str">
        <f t="shared" si="27"/>
        <v/>
      </c>
    </row>
    <row r="445" spans="1:15" ht="27" customHeight="1" x14ac:dyDescent="0.3">
      <c r="A445" s="9"/>
      <c r="B445" s="10"/>
      <c r="C445" s="11"/>
      <c r="D445" s="12"/>
      <c r="E445" s="13"/>
      <c r="F445" s="47"/>
      <c r="G445" s="75"/>
      <c r="H445" s="24"/>
      <c r="I445" s="65"/>
      <c r="J445" s="24" t="str">
        <f t="shared" si="24"/>
        <v/>
      </c>
      <c r="K445" s="20" t="str">
        <f t="shared" si="25"/>
        <v/>
      </c>
      <c r="L445" s="71"/>
      <c r="M445" s="71"/>
      <c r="N445" s="72" t="str">
        <f t="shared" si="26"/>
        <v/>
      </c>
      <c r="O445" s="78" t="str">
        <f t="shared" si="27"/>
        <v/>
      </c>
    </row>
    <row r="446" spans="1:15" ht="27" customHeight="1" x14ac:dyDescent="0.3">
      <c r="A446" s="9"/>
      <c r="B446" s="10"/>
      <c r="C446" s="11"/>
      <c r="D446" s="12"/>
      <c r="E446" s="13"/>
      <c r="F446" s="47"/>
      <c r="G446" s="75"/>
      <c r="H446" s="24"/>
      <c r="I446" s="65"/>
      <c r="J446" s="24" t="str">
        <f t="shared" si="24"/>
        <v/>
      </c>
      <c r="K446" s="20" t="str">
        <f t="shared" si="25"/>
        <v/>
      </c>
      <c r="L446" s="71"/>
      <c r="M446" s="71"/>
      <c r="N446" s="72" t="str">
        <f t="shared" si="26"/>
        <v/>
      </c>
      <c r="O446" s="78" t="str">
        <f t="shared" si="27"/>
        <v/>
      </c>
    </row>
    <row r="447" spans="1:15" ht="27" customHeight="1" x14ac:dyDescent="0.3">
      <c r="A447" s="9"/>
      <c r="B447" s="10"/>
      <c r="C447" s="11"/>
      <c r="D447" s="12"/>
      <c r="E447" s="13"/>
      <c r="F447" s="47"/>
      <c r="G447" s="75"/>
      <c r="H447" s="24"/>
      <c r="I447" s="65"/>
      <c r="J447" s="24" t="str">
        <f t="shared" si="24"/>
        <v/>
      </c>
      <c r="K447" s="20" t="str">
        <f t="shared" si="25"/>
        <v/>
      </c>
      <c r="L447" s="71"/>
      <c r="M447" s="71"/>
      <c r="N447" s="72" t="str">
        <f t="shared" si="26"/>
        <v/>
      </c>
      <c r="O447" s="78" t="str">
        <f t="shared" si="27"/>
        <v/>
      </c>
    </row>
    <row r="448" spans="1:15" ht="27" customHeight="1" x14ac:dyDescent="0.3">
      <c r="A448" s="9"/>
      <c r="B448" s="10"/>
      <c r="C448" s="11"/>
      <c r="D448" s="12"/>
      <c r="E448" s="13"/>
      <c r="F448" s="47"/>
      <c r="G448" s="75"/>
      <c r="H448" s="24"/>
      <c r="I448" s="65"/>
      <c r="J448" s="24" t="str">
        <f t="shared" si="24"/>
        <v/>
      </c>
      <c r="K448" s="20" t="str">
        <f t="shared" si="25"/>
        <v/>
      </c>
      <c r="L448" s="71"/>
      <c r="M448" s="71"/>
      <c r="N448" s="72" t="str">
        <f t="shared" si="26"/>
        <v/>
      </c>
      <c r="O448" s="78" t="str">
        <f t="shared" si="27"/>
        <v/>
      </c>
    </row>
    <row r="449" spans="1:15" ht="27" customHeight="1" x14ac:dyDescent="0.3">
      <c r="A449" s="9"/>
      <c r="B449" s="10"/>
      <c r="C449" s="11"/>
      <c r="D449" s="12"/>
      <c r="E449" s="13"/>
      <c r="F449" s="47"/>
      <c r="G449" s="75"/>
      <c r="H449" s="24"/>
      <c r="I449" s="65"/>
      <c r="J449" s="24" t="str">
        <f t="shared" si="24"/>
        <v/>
      </c>
      <c r="K449" s="20" t="str">
        <f t="shared" si="25"/>
        <v/>
      </c>
      <c r="L449" s="71"/>
      <c r="M449" s="71"/>
      <c r="N449" s="72" t="str">
        <f t="shared" si="26"/>
        <v/>
      </c>
      <c r="O449" s="78" t="str">
        <f t="shared" si="27"/>
        <v/>
      </c>
    </row>
    <row r="450" spans="1:15" ht="27" customHeight="1" x14ac:dyDescent="0.3">
      <c r="A450" s="9"/>
      <c r="B450" s="10"/>
      <c r="C450" s="11"/>
      <c r="D450" s="12"/>
      <c r="E450" s="13"/>
      <c r="F450" s="47"/>
      <c r="G450" s="75"/>
      <c r="H450" s="24"/>
      <c r="I450" s="65"/>
      <c r="J450" s="24" t="str">
        <f t="shared" si="24"/>
        <v/>
      </c>
      <c r="K450" s="20" t="str">
        <f t="shared" si="25"/>
        <v/>
      </c>
      <c r="L450" s="71"/>
      <c r="M450" s="71"/>
      <c r="N450" s="72" t="str">
        <f t="shared" si="26"/>
        <v/>
      </c>
      <c r="O450" s="78" t="str">
        <f t="shared" si="27"/>
        <v/>
      </c>
    </row>
    <row r="451" spans="1:15" ht="27" customHeight="1" x14ac:dyDescent="0.3">
      <c r="A451" s="9"/>
      <c r="B451" s="10"/>
      <c r="C451" s="11"/>
      <c r="D451" s="12"/>
      <c r="E451" s="13"/>
      <c r="F451" s="47"/>
      <c r="G451" s="75"/>
      <c r="H451" s="24"/>
      <c r="I451" s="65"/>
      <c r="J451" s="24" t="str">
        <f t="shared" si="24"/>
        <v/>
      </c>
      <c r="K451" s="20" t="str">
        <f t="shared" si="25"/>
        <v/>
      </c>
      <c r="L451" s="71"/>
      <c r="M451" s="71"/>
      <c r="N451" s="72" t="str">
        <f t="shared" si="26"/>
        <v/>
      </c>
      <c r="O451" s="78" t="str">
        <f t="shared" si="27"/>
        <v/>
      </c>
    </row>
    <row r="452" spans="1:15" ht="27" customHeight="1" x14ac:dyDescent="0.3">
      <c r="A452" s="9"/>
      <c r="B452" s="10"/>
      <c r="C452" s="11"/>
      <c r="D452" s="12"/>
      <c r="E452" s="13"/>
      <c r="F452" s="47"/>
      <c r="G452" s="75"/>
      <c r="H452" s="24"/>
      <c r="I452" s="65"/>
      <c r="J452" s="24" t="str">
        <f t="shared" si="24"/>
        <v/>
      </c>
      <c r="K452" s="20" t="str">
        <f t="shared" si="25"/>
        <v/>
      </c>
      <c r="L452" s="71"/>
      <c r="M452" s="71"/>
      <c r="N452" s="72" t="str">
        <f t="shared" si="26"/>
        <v/>
      </c>
      <c r="O452" s="78" t="str">
        <f t="shared" si="27"/>
        <v/>
      </c>
    </row>
    <row r="453" spans="1:15" ht="27" customHeight="1" x14ac:dyDescent="0.3">
      <c r="A453" s="9"/>
      <c r="B453" s="10"/>
      <c r="C453" s="11"/>
      <c r="D453" s="12"/>
      <c r="E453" s="13"/>
      <c r="F453" s="47"/>
      <c r="G453" s="75"/>
      <c r="H453" s="24"/>
      <c r="I453" s="65"/>
      <c r="J453" s="24" t="str">
        <f t="shared" si="24"/>
        <v/>
      </c>
      <c r="K453" s="20" t="str">
        <f t="shared" si="25"/>
        <v/>
      </c>
      <c r="L453" s="71"/>
      <c r="M453" s="71"/>
      <c r="N453" s="72" t="str">
        <f t="shared" si="26"/>
        <v/>
      </c>
      <c r="O453" s="78" t="str">
        <f t="shared" si="27"/>
        <v/>
      </c>
    </row>
    <row r="454" spans="1:15" ht="27" customHeight="1" x14ac:dyDescent="0.3">
      <c r="A454" s="9"/>
      <c r="B454" s="10"/>
      <c r="C454" s="11"/>
      <c r="D454" s="12"/>
      <c r="E454" s="13"/>
      <c r="F454" s="47"/>
      <c r="G454" s="75"/>
      <c r="H454" s="24"/>
      <c r="I454" s="65"/>
      <c r="J454" s="24" t="str">
        <f t="shared" si="24"/>
        <v/>
      </c>
      <c r="K454" s="20" t="str">
        <f t="shared" si="25"/>
        <v/>
      </c>
      <c r="L454" s="71"/>
      <c r="M454" s="71"/>
      <c r="N454" s="72" t="str">
        <f t="shared" si="26"/>
        <v/>
      </c>
      <c r="O454" s="78" t="str">
        <f t="shared" si="27"/>
        <v/>
      </c>
    </row>
    <row r="455" spans="1:15" ht="27" customHeight="1" x14ac:dyDescent="0.3">
      <c r="A455" s="9"/>
      <c r="B455" s="10"/>
      <c r="C455" s="11"/>
      <c r="D455" s="12"/>
      <c r="E455" s="13"/>
      <c r="F455" s="47"/>
      <c r="G455" s="75"/>
      <c r="H455" s="24"/>
      <c r="I455" s="65"/>
      <c r="J455" s="24" t="str">
        <f t="shared" si="24"/>
        <v/>
      </c>
      <c r="K455" s="20" t="str">
        <f t="shared" si="25"/>
        <v/>
      </c>
      <c r="L455" s="71"/>
      <c r="M455" s="71"/>
      <c r="N455" s="72" t="str">
        <f t="shared" si="26"/>
        <v/>
      </c>
      <c r="O455" s="78" t="str">
        <f t="shared" si="27"/>
        <v/>
      </c>
    </row>
    <row r="456" spans="1:15" ht="27" customHeight="1" x14ac:dyDescent="0.3">
      <c r="A456" s="9"/>
      <c r="B456" s="10"/>
      <c r="C456" s="11"/>
      <c r="D456" s="12"/>
      <c r="E456" s="13"/>
      <c r="F456" s="47"/>
      <c r="G456" s="75"/>
      <c r="H456" s="24"/>
      <c r="I456" s="65"/>
      <c r="J456" s="24" t="str">
        <f t="shared" si="24"/>
        <v/>
      </c>
      <c r="K456" s="20" t="str">
        <f t="shared" si="25"/>
        <v/>
      </c>
      <c r="L456" s="71"/>
      <c r="M456" s="71"/>
      <c r="N456" s="72" t="str">
        <f t="shared" si="26"/>
        <v/>
      </c>
      <c r="O456" s="78" t="str">
        <f t="shared" si="27"/>
        <v/>
      </c>
    </row>
    <row r="457" spans="1:15" ht="27" customHeight="1" x14ac:dyDescent="0.3">
      <c r="A457" s="9"/>
      <c r="B457" s="10"/>
      <c r="C457" s="11"/>
      <c r="D457" s="12"/>
      <c r="E457" s="13"/>
      <c r="F457" s="47"/>
      <c r="G457" s="75"/>
      <c r="H457" s="24"/>
      <c r="I457" s="65"/>
      <c r="J457" s="24" t="str">
        <f t="shared" si="24"/>
        <v/>
      </c>
      <c r="K457" s="20" t="str">
        <f t="shared" si="25"/>
        <v/>
      </c>
      <c r="L457" s="71"/>
      <c r="M457" s="71"/>
      <c r="N457" s="72" t="str">
        <f t="shared" si="26"/>
        <v/>
      </c>
      <c r="O457" s="78" t="str">
        <f t="shared" si="27"/>
        <v/>
      </c>
    </row>
    <row r="458" spans="1:15" ht="27" customHeight="1" x14ac:dyDescent="0.3">
      <c r="A458" s="9"/>
      <c r="B458" s="10"/>
      <c r="C458" s="11"/>
      <c r="D458" s="12"/>
      <c r="E458" s="13"/>
      <c r="F458" s="47"/>
      <c r="G458" s="75"/>
      <c r="H458" s="24"/>
      <c r="I458" s="65"/>
      <c r="J458" s="24" t="str">
        <f t="shared" si="24"/>
        <v/>
      </c>
      <c r="K458" s="20" t="str">
        <f t="shared" si="25"/>
        <v/>
      </c>
      <c r="L458" s="71"/>
      <c r="M458" s="71"/>
      <c r="N458" s="72" t="str">
        <f t="shared" si="26"/>
        <v/>
      </c>
      <c r="O458" s="78" t="str">
        <f t="shared" si="27"/>
        <v/>
      </c>
    </row>
    <row r="459" spans="1:15" ht="27" customHeight="1" x14ac:dyDescent="0.3">
      <c r="A459" s="9"/>
      <c r="B459" s="10"/>
      <c r="C459" s="11"/>
      <c r="D459" s="12"/>
      <c r="E459" s="13"/>
      <c r="F459" s="47"/>
      <c r="G459" s="75"/>
      <c r="H459" s="24"/>
      <c r="I459" s="65"/>
      <c r="J459" s="24" t="str">
        <f t="shared" si="24"/>
        <v/>
      </c>
      <c r="K459" s="20" t="str">
        <f t="shared" si="25"/>
        <v/>
      </c>
      <c r="L459" s="71"/>
      <c r="M459" s="71"/>
      <c r="N459" s="72" t="str">
        <f t="shared" si="26"/>
        <v/>
      </c>
      <c r="O459" s="78" t="str">
        <f t="shared" si="27"/>
        <v/>
      </c>
    </row>
    <row r="460" spans="1:15" ht="27" customHeight="1" x14ac:dyDescent="0.3">
      <c r="A460" s="9"/>
      <c r="B460" s="10"/>
      <c r="C460" s="11"/>
      <c r="D460" s="12"/>
      <c r="E460" s="13"/>
      <c r="F460" s="47"/>
      <c r="G460" s="75"/>
      <c r="H460" s="24"/>
      <c r="I460" s="65"/>
      <c r="J460" s="24" t="str">
        <f t="shared" si="24"/>
        <v/>
      </c>
      <c r="K460" s="20" t="str">
        <f t="shared" si="25"/>
        <v/>
      </c>
      <c r="L460" s="71"/>
      <c r="M460" s="71"/>
      <c r="N460" s="72" t="str">
        <f t="shared" si="26"/>
        <v/>
      </c>
      <c r="O460" s="78" t="str">
        <f t="shared" si="27"/>
        <v/>
      </c>
    </row>
    <row r="461" spans="1:15" ht="27" customHeight="1" x14ac:dyDescent="0.3">
      <c r="A461" s="9"/>
      <c r="B461" s="10"/>
      <c r="C461" s="11"/>
      <c r="D461" s="12"/>
      <c r="E461" s="13"/>
      <c r="F461" s="47"/>
      <c r="G461" s="75"/>
      <c r="H461" s="24"/>
      <c r="I461" s="65"/>
      <c r="J461" s="24" t="str">
        <f t="shared" ref="J461:J524" si="28">IF(LEN(F461)=0,"",IF(AND(LEN(F461)&gt;0,LEN($H$5)=0),LEFT($C$6,10),IF(LEN(F461)&gt;0,$H$5,"")))</f>
        <v/>
      </c>
      <c r="K461" s="20" t="str">
        <f t="shared" ref="K461:K524" si="29">IF(AND(ISNUMBER(F461)=FALSE,LEN(A461)&gt;0),0,IF(OR(LEN(F461)=0,F461="Gebot in € je fm",ISNUMBER(F461)=FALSE),"",E461*ROUND(F461,0)))</f>
        <v/>
      </c>
      <c r="L461" s="71"/>
      <c r="M461" s="71"/>
      <c r="N461" s="72" t="str">
        <f t="shared" ref="N461:N524" si="30">IF(AND(LEN(F461)&gt;0,(LEN(G461)&gt;1)),1,"")</f>
        <v/>
      </c>
      <c r="O461" s="78" t="str">
        <f t="shared" ref="O461:O524" si="31">IF(AND(LEN(B461)&gt;0,LEN(F461)&gt;0),$M$3,"")</f>
        <v/>
      </c>
    </row>
    <row r="462" spans="1:15" ht="27" customHeight="1" x14ac:dyDescent="0.3">
      <c r="A462" s="9"/>
      <c r="B462" s="10"/>
      <c r="C462" s="11"/>
      <c r="D462" s="12"/>
      <c r="E462" s="13"/>
      <c r="F462" s="47"/>
      <c r="G462" s="75"/>
      <c r="H462" s="24"/>
      <c r="I462" s="65"/>
      <c r="J462" s="24" t="str">
        <f t="shared" si="28"/>
        <v/>
      </c>
      <c r="K462" s="20" t="str">
        <f t="shared" si="29"/>
        <v/>
      </c>
      <c r="L462" s="71"/>
      <c r="M462" s="71"/>
      <c r="N462" s="72" t="str">
        <f t="shared" si="30"/>
        <v/>
      </c>
      <c r="O462" s="78" t="str">
        <f t="shared" si="31"/>
        <v/>
      </c>
    </row>
    <row r="463" spans="1:15" ht="27" customHeight="1" x14ac:dyDescent="0.3">
      <c r="A463" s="9"/>
      <c r="B463" s="10"/>
      <c r="C463" s="11"/>
      <c r="D463" s="12"/>
      <c r="E463" s="13"/>
      <c r="F463" s="47"/>
      <c r="G463" s="75"/>
      <c r="H463" s="24"/>
      <c r="I463" s="65"/>
      <c r="J463" s="24" t="str">
        <f t="shared" si="28"/>
        <v/>
      </c>
      <c r="K463" s="20" t="str">
        <f t="shared" si="29"/>
        <v/>
      </c>
      <c r="L463" s="71"/>
      <c r="M463" s="71"/>
      <c r="N463" s="72" t="str">
        <f t="shared" si="30"/>
        <v/>
      </c>
      <c r="O463" s="78" t="str">
        <f t="shared" si="31"/>
        <v/>
      </c>
    </row>
    <row r="464" spans="1:15" ht="27" customHeight="1" x14ac:dyDescent="0.3">
      <c r="A464" s="9"/>
      <c r="B464" s="10"/>
      <c r="C464" s="11"/>
      <c r="D464" s="12"/>
      <c r="E464" s="13"/>
      <c r="F464" s="47"/>
      <c r="G464" s="75"/>
      <c r="H464" s="24"/>
      <c r="I464" s="65"/>
      <c r="J464" s="24" t="str">
        <f t="shared" si="28"/>
        <v/>
      </c>
      <c r="K464" s="20" t="str">
        <f t="shared" si="29"/>
        <v/>
      </c>
      <c r="L464" s="71"/>
      <c r="M464" s="71"/>
      <c r="N464" s="72" t="str">
        <f t="shared" si="30"/>
        <v/>
      </c>
      <c r="O464" s="78" t="str">
        <f t="shared" si="31"/>
        <v/>
      </c>
    </row>
    <row r="465" spans="1:15" ht="27" customHeight="1" x14ac:dyDescent="0.3">
      <c r="A465" s="9"/>
      <c r="B465" s="10"/>
      <c r="C465" s="11"/>
      <c r="D465" s="12"/>
      <c r="E465" s="13"/>
      <c r="F465" s="47"/>
      <c r="G465" s="75"/>
      <c r="H465" s="24"/>
      <c r="I465" s="65"/>
      <c r="J465" s="24" t="str">
        <f t="shared" si="28"/>
        <v/>
      </c>
      <c r="K465" s="20" t="str">
        <f t="shared" si="29"/>
        <v/>
      </c>
      <c r="L465" s="71"/>
      <c r="M465" s="71"/>
      <c r="N465" s="72" t="str">
        <f t="shared" si="30"/>
        <v/>
      </c>
      <c r="O465" s="78" t="str">
        <f t="shared" si="31"/>
        <v/>
      </c>
    </row>
    <row r="466" spans="1:15" ht="27" customHeight="1" x14ac:dyDescent="0.3">
      <c r="A466" s="9"/>
      <c r="B466" s="10"/>
      <c r="C466" s="11"/>
      <c r="D466" s="12"/>
      <c r="E466" s="13"/>
      <c r="F466" s="47"/>
      <c r="G466" s="75"/>
      <c r="H466" s="24"/>
      <c r="I466" s="65"/>
      <c r="J466" s="24" t="str">
        <f t="shared" si="28"/>
        <v/>
      </c>
      <c r="K466" s="20" t="str">
        <f t="shared" si="29"/>
        <v/>
      </c>
      <c r="L466" s="71"/>
      <c r="M466" s="71"/>
      <c r="N466" s="72" t="str">
        <f t="shared" si="30"/>
        <v/>
      </c>
      <c r="O466" s="78" t="str">
        <f t="shared" si="31"/>
        <v/>
      </c>
    </row>
    <row r="467" spans="1:15" ht="27" customHeight="1" x14ac:dyDescent="0.3">
      <c r="A467" s="9"/>
      <c r="B467" s="10"/>
      <c r="C467" s="11"/>
      <c r="D467" s="12"/>
      <c r="E467" s="13"/>
      <c r="F467" s="47"/>
      <c r="G467" s="75"/>
      <c r="H467" s="24"/>
      <c r="I467" s="65"/>
      <c r="J467" s="24" t="str">
        <f t="shared" si="28"/>
        <v/>
      </c>
      <c r="K467" s="20" t="str">
        <f t="shared" si="29"/>
        <v/>
      </c>
      <c r="L467" s="71"/>
      <c r="M467" s="71"/>
      <c r="N467" s="72" t="str">
        <f t="shared" si="30"/>
        <v/>
      </c>
      <c r="O467" s="78" t="str">
        <f t="shared" si="31"/>
        <v/>
      </c>
    </row>
    <row r="468" spans="1:15" ht="27" customHeight="1" x14ac:dyDescent="0.3">
      <c r="A468" s="9"/>
      <c r="B468" s="10"/>
      <c r="C468" s="11"/>
      <c r="D468" s="12"/>
      <c r="E468" s="13"/>
      <c r="F468" s="47"/>
      <c r="G468" s="75"/>
      <c r="H468" s="24"/>
      <c r="I468" s="65"/>
      <c r="J468" s="24" t="str">
        <f t="shared" si="28"/>
        <v/>
      </c>
      <c r="K468" s="20" t="str">
        <f t="shared" si="29"/>
        <v/>
      </c>
      <c r="L468" s="71"/>
      <c r="M468" s="71"/>
      <c r="N468" s="72" t="str">
        <f t="shared" si="30"/>
        <v/>
      </c>
      <c r="O468" s="78" t="str">
        <f t="shared" si="31"/>
        <v/>
      </c>
    </row>
    <row r="469" spans="1:15" ht="27" customHeight="1" x14ac:dyDescent="0.3">
      <c r="A469" s="9"/>
      <c r="B469" s="10"/>
      <c r="C469" s="11"/>
      <c r="D469" s="12"/>
      <c r="E469" s="13"/>
      <c r="F469" s="47"/>
      <c r="G469" s="75"/>
      <c r="H469" s="24"/>
      <c r="I469" s="65"/>
      <c r="J469" s="24" t="str">
        <f t="shared" si="28"/>
        <v/>
      </c>
      <c r="K469" s="20" t="str">
        <f t="shared" si="29"/>
        <v/>
      </c>
      <c r="L469" s="71"/>
      <c r="M469" s="71"/>
      <c r="N469" s="72" t="str">
        <f t="shared" si="30"/>
        <v/>
      </c>
      <c r="O469" s="78" t="str">
        <f t="shared" si="31"/>
        <v/>
      </c>
    </row>
    <row r="470" spans="1:15" ht="27" customHeight="1" x14ac:dyDescent="0.3">
      <c r="A470" s="9"/>
      <c r="B470" s="10"/>
      <c r="C470" s="11"/>
      <c r="D470" s="12"/>
      <c r="E470" s="13"/>
      <c r="F470" s="47"/>
      <c r="G470" s="75"/>
      <c r="H470" s="24"/>
      <c r="I470" s="65"/>
      <c r="J470" s="24" t="str">
        <f t="shared" si="28"/>
        <v/>
      </c>
      <c r="K470" s="20" t="str">
        <f t="shared" si="29"/>
        <v/>
      </c>
      <c r="L470" s="71"/>
      <c r="M470" s="71"/>
      <c r="N470" s="72" t="str">
        <f t="shared" si="30"/>
        <v/>
      </c>
      <c r="O470" s="78" t="str">
        <f t="shared" si="31"/>
        <v/>
      </c>
    </row>
    <row r="471" spans="1:15" ht="27" customHeight="1" x14ac:dyDescent="0.3">
      <c r="A471" s="9"/>
      <c r="B471" s="10"/>
      <c r="C471" s="11"/>
      <c r="D471" s="12"/>
      <c r="E471" s="13"/>
      <c r="F471" s="47"/>
      <c r="G471" s="75"/>
      <c r="H471" s="24"/>
      <c r="I471" s="65"/>
      <c r="J471" s="24" t="str">
        <f t="shared" si="28"/>
        <v/>
      </c>
      <c r="K471" s="20" t="str">
        <f t="shared" si="29"/>
        <v/>
      </c>
      <c r="L471" s="71"/>
      <c r="M471" s="71"/>
      <c r="N471" s="72" t="str">
        <f t="shared" si="30"/>
        <v/>
      </c>
      <c r="O471" s="78" t="str">
        <f t="shared" si="31"/>
        <v/>
      </c>
    </row>
    <row r="472" spans="1:15" ht="27" customHeight="1" x14ac:dyDescent="0.3">
      <c r="A472" s="9"/>
      <c r="B472" s="10"/>
      <c r="C472" s="11"/>
      <c r="D472" s="12"/>
      <c r="E472" s="13"/>
      <c r="F472" s="47"/>
      <c r="G472" s="75"/>
      <c r="H472" s="24"/>
      <c r="I472" s="65"/>
      <c r="J472" s="24" t="str">
        <f t="shared" si="28"/>
        <v/>
      </c>
      <c r="K472" s="20" t="str">
        <f t="shared" si="29"/>
        <v/>
      </c>
      <c r="L472" s="71"/>
      <c r="M472" s="71"/>
      <c r="N472" s="72" t="str">
        <f t="shared" si="30"/>
        <v/>
      </c>
      <c r="O472" s="78" t="str">
        <f t="shared" si="31"/>
        <v/>
      </c>
    </row>
    <row r="473" spans="1:15" ht="27" customHeight="1" x14ac:dyDescent="0.3">
      <c r="A473" s="9"/>
      <c r="B473" s="10"/>
      <c r="C473" s="11"/>
      <c r="D473" s="12"/>
      <c r="E473" s="13"/>
      <c r="F473" s="47"/>
      <c r="G473" s="75"/>
      <c r="H473" s="24"/>
      <c r="I473" s="65"/>
      <c r="J473" s="24" t="str">
        <f t="shared" si="28"/>
        <v/>
      </c>
      <c r="K473" s="20" t="str">
        <f t="shared" si="29"/>
        <v/>
      </c>
      <c r="L473" s="71"/>
      <c r="M473" s="71"/>
      <c r="N473" s="72" t="str">
        <f t="shared" si="30"/>
        <v/>
      </c>
      <c r="O473" s="78" t="str">
        <f t="shared" si="31"/>
        <v/>
      </c>
    </row>
    <row r="474" spans="1:15" ht="27" customHeight="1" x14ac:dyDescent="0.3">
      <c r="A474" s="9"/>
      <c r="B474" s="10"/>
      <c r="C474" s="11"/>
      <c r="D474" s="12"/>
      <c r="E474" s="13"/>
      <c r="F474" s="47"/>
      <c r="G474" s="75"/>
      <c r="H474" s="24"/>
      <c r="I474" s="65"/>
      <c r="J474" s="24" t="str">
        <f t="shared" si="28"/>
        <v/>
      </c>
      <c r="K474" s="20" t="str">
        <f t="shared" si="29"/>
        <v/>
      </c>
      <c r="L474" s="71"/>
      <c r="M474" s="71"/>
      <c r="N474" s="72" t="str">
        <f t="shared" si="30"/>
        <v/>
      </c>
      <c r="O474" s="78" t="str">
        <f t="shared" si="31"/>
        <v/>
      </c>
    </row>
    <row r="475" spans="1:15" ht="27" customHeight="1" x14ac:dyDescent="0.3">
      <c r="A475" s="9"/>
      <c r="B475" s="10"/>
      <c r="C475" s="11"/>
      <c r="D475" s="12"/>
      <c r="E475" s="13"/>
      <c r="F475" s="47"/>
      <c r="G475" s="75"/>
      <c r="H475" s="24"/>
      <c r="I475" s="65"/>
      <c r="J475" s="24" t="str">
        <f t="shared" si="28"/>
        <v/>
      </c>
      <c r="K475" s="20" t="str">
        <f t="shared" si="29"/>
        <v/>
      </c>
      <c r="L475" s="71"/>
      <c r="M475" s="71"/>
      <c r="N475" s="72" t="str">
        <f t="shared" si="30"/>
        <v/>
      </c>
      <c r="O475" s="78" t="str">
        <f t="shared" si="31"/>
        <v/>
      </c>
    </row>
    <row r="476" spans="1:15" ht="27" customHeight="1" x14ac:dyDescent="0.3">
      <c r="A476" s="9"/>
      <c r="B476" s="10"/>
      <c r="C476" s="11"/>
      <c r="D476" s="12"/>
      <c r="E476" s="13"/>
      <c r="F476" s="47"/>
      <c r="G476" s="75"/>
      <c r="H476" s="24"/>
      <c r="I476" s="65"/>
      <c r="J476" s="24" t="str">
        <f t="shared" si="28"/>
        <v/>
      </c>
      <c r="K476" s="20" t="str">
        <f t="shared" si="29"/>
        <v/>
      </c>
      <c r="L476" s="71"/>
      <c r="M476" s="71"/>
      <c r="N476" s="72" t="str">
        <f t="shared" si="30"/>
        <v/>
      </c>
      <c r="O476" s="78" t="str">
        <f t="shared" si="31"/>
        <v/>
      </c>
    </row>
    <row r="477" spans="1:15" ht="27" customHeight="1" x14ac:dyDescent="0.3">
      <c r="A477" s="9"/>
      <c r="B477" s="10"/>
      <c r="C477" s="11"/>
      <c r="D477" s="12"/>
      <c r="E477" s="13"/>
      <c r="F477" s="47"/>
      <c r="G477" s="75"/>
      <c r="H477" s="24"/>
      <c r="I477" s="65"/>
      <c r="J477" s="24" t="str">
        <f t="shared" si="28"/>
        <v/>
      </c>
      <c r="K477" s="20" t="str">
        <f t="shared" si="29"/>
        <v/>
      </c>
      <c r="L477" s="71"/>
      <c r="M477" s="71"/>
      <c r="N477" s="72" t="str">
        <f t="shared" si="30"/>
        <v/>
      </c>
      <c r="O477" s="78" t="str">
        <f t="shared" si="31"/>
        <v/>
      </c>
    </row>
    <row r="478" spans="1:15" ht="27" customHeight="1" x14ac:dyDescent="0.3">
      <c r="A478" s="9"/>
      <c r="B478" s="10"/>
      <c r="C478" s="11"/>
      <c r="D478" s="12"/>
      <c r="E478" s="13"/>
      <c r="F478" s="47"/>
      <c r="G478" s="75"/>
      <c r="H478" s="24"/>
      <c r="I478" s="65"/>
      <c r="J478" s="24" t="str">
        <f t="shared" si="28"/>
        <v/>
      </c>
      <c r="K478" s="20" t="str">
        <f t="shared" si="29"/>
        <v/>
      </c>
      <c r="L478" s="71"/>
      <c r="M478" s="71"/>
      <c r="N478" s="72" t="str">
        <f t="shared" si="30"/>
        <v/>
      </c>
      <c r="O478" s="78" t="str">
        <f t="shared" si="31"/>
        <v/>
      </c>
    </row>
    <row r="479" spans="1:15" ht="27" customHeight="1" x14ac:dyDescent="0.3">
      <c r="A479" s="9"/>
      <c r="B479" s="10"/>
      <c r="C479" s="11"/>
      <c r="D479" s="12"/>
      <c r="E479" s="13"/>
      <c r="F479" s="47"/>
      <c r="G479" s="75"/>
      <c r="H479" s="24"/>
      <c r="I479" s="65"/>
      <c r="J479" s="24" t="str">
        <f t="shared" si="28"/>
        <v/>
      </c>
      <c r="K479" s="20" t="str">
        <f t="shared" si="29"/>
        <v/>
      </c>
      <c r="L479" s="71"/>
      <c r="M479" s="71"/>
      <c r="N479" s="72" t="str">
        <f t="shared" si="30"/>
        <v/>
      </c>
      <c r="O479" s="78" t="str">
        <f t="shared" si="31"/>
        <v/>
      </c>
    </row>
    <row r="480" spans="1:15" ht="27" customHeight="1" x14ac:dyDescent="0.3">
      <c r="A480" s="9"/>
      <c r="B480" s="10"/>
      <c r="C480" s="11"/>
      <c r="D480" s="12"/>
      <c r="E480" s="13"/>
      <c r="F480" s="47"/>
      <c r="G480" s="75"/>
      <c r="H480" s="24"/>
      <c r="I480" s="65"/>
      <c r="J480" s="24" t="str">
        <f t="shared" si="28"/>
        <v/>
      </c>
      <c r="K480" s="20" t="str">
        <f t="shared" si="29"/>
        <v/>
      </c>
      <c r="L480" s="71"/>
      <c r="M480" s="71"/>
      <c r="N480" s="72" t="str">
        <f t="shared" si="30"/>
        <v/>
      </c>
      <c r="O480" s="78" t="str">
        <f t="shared" si="31"/>
        <v/>
      </c>
    </row>
    <row r="481" spans="1:15" ht="27" customHeight="1" x14ac:dyDescent="0.3">
      <c r="A481" s="9"/>
      <c r="B481" s="10"/>
      <c r="C481" s="11"/>
      <c r="D481" s="12"/>
      <c r="E481" s="13"/>
      <c r="F481" s="47"/>
      <c r="G481" s="75"/>
      <c r="H481" s="24"/>
      <c r="I481" s="65"/>
      <c r="J481" s="24" t="str">
        <f t="shared" si="28"/>
        <v/>
      </c>
      <c r="K481" s="20" t="str">
        <f t="shared" si="29"/>
        <v/>
      </c>
      <c r="L481" s="71"/>
      <c r="M481" s="71"/>
      <c r="N481" s="72" t="str">
        <f t="shared" si="30"/>
        <v/>
      </c>
      <c r="O481" s="78" t="str">
        <f t="shared" si="31"/>
        <v/>
      </c>
    </row>
    <row r="482" spans="1:15" ht="27" customHeight="1" x14ac:dyDescent="0.3">
      <c r="A482" s="9"/>
      <c r="B482" s="10"/>
      <c r="C482" s="11"/>
      <c r="D482" s="12"/>
      <c r="E482" s="13"/>
      <c r="F482" s="47"/>
      <c r="G482" s="75"/>
      <c r="H482" s="24"/>
      <c r="I482" s="65"/>
      <c r="J482" s="24" t="str">
        <f t="shared" si="28"/>
        <v/>
      </c>
      <c r="K482" s="20" t="str">
        <f t="shared" si="29"/>
        <v/>
      </c>
      <c r="L482" s="71"/>
      <c r="M482" s="71"/>
      <c r="N482" s="72" t="str">
        <f t="shared" si="30"/>
        <v/>
      </c>
      <c r="O482" s="78" t="str">
        <f t="shared" si="31"/>
        <v/>
      </c>
    </row>
    <row r="483" spans="1:15" ht="27" customHeight="1" x14ac:dyDescent="0.3">
      <c r="A483" s="9"/>
      <c r="B483" s="10"/>
      <c r="C483" s="11"/>
      <c r="D483" s="12"/>
      <c r="E483" s="13"/>
      <c r="F483" s="47"/>
      <c r="G483" s="75"/>
      <c r="H483" s="24"/>
      <c r="I483" s="65"/>
      <c r="J483" s="24" t="str">
        <f t="shared" si="28"/>
        <v/>
      </c>
      <c r="K483" s="20" t="str">
        <f t="shared" si="29"/>
        <v/>
      </c>
      <c r="L483" s="71"/>
      <c r="M483" s="71"/>
      <c r="N483" s="72" t="str">
        <f t="shared" si="30"/>
        <v/>
      </c>
      <c r="O483" s="78" t="str">
        <f t="shared" si="31"/>
        <v/>
      </c>
    </row>
    <row r="484" spans="1:15" ht="27" customHeight="1" x14ac:dyDescent="0.3">
      <c r="A484" s="9"/>
      <c r="B484" s="10"/>
      <c r="C484" s="11"/>
      <c r="D484" s="12"/>
      <c r="E484" s="13"/>
      <c r="F484" s="47"/>
      <c r="G484" s="75"/>
      <c r="H484" s="24"/>
      <c r="I484" s="65"/>
      <c r="J484" s="24" t="str">
        <f t="shared" si="28"/>
        <v/>
      </c>
      <c r="K484" s="20" t="str">
        <f t="shared" si="29"/>
        <v/>
      </c>
      <c r="L484" s="71"/>
      <c r="M484" s="71"/>
      <c r="N484" s="72" t="str">
        <f t="shared" si="30"/>
        <v/>
      </c>
      <c r="O484" s="78" t="str">
        <f t="shared" si="31"/>
        <v/>
      </c>
    </row>
    <row r="485" spans="1:15" ht="27" customHeight="1" x14ac:dyDescent="0.3">
      <c r="A485" s="9"/>
      <c r="B485" s="10"/>
      <c r="C485" s="11"/>
      <c r="D485" s="12"/>
      <c r="E485" s="13"/>
      <c r="F485" s="47"/>
      <c r="G485" s="75"/>
      <c r="H485" s="24"/>
      <c r="I485" s="65"/>
      <c r="J485" s="24" t="str">
        <f t="shared" si="28"/>
        <v/>
      </c>
      <c r="K485" s="20" t="str">
        <f t="shared" si="29"/>
        <v/>
      </c>
      <c r="L485" s="71"/>
      <c r="M485" s="71"/>
      <c r="N485" s="72" t="str">
        <f t="shared" si="30"/>
        <v/>
      </c>
      <c r="O485" s="78" t="str">
        <f t="shared" si="31"/>
        <v/>
      </c>
    </row>
    <row r="486" spans="1:15" ht="27" customHeight="1" x14ac:dyDescent="0.3">
      <c r="A486" s="9"/>
      <c r="B486" s="10"/>
      <c r="C486" s="11"/>
      <c r="D486" s="12"/>
      <c r="E486" s="13"/>
      <c r="F486" s="47"/>
      <c r="G486" s="75"/>
      <c r="H486" s="24"/>
      <c r="I486" s="65"/>
      <c r="J486" s="24" t="str">
        <f t="shared" si="28"/>
        <v/>
      </c>
      <c r="K486" s="20" t="str">
        <f t="shared" si="29"/>
        <v/>
      </c>
      <c r="L486" s="71"/>
      <c r="M486" s="71"/>
      <c r="N486" s="72" t="str">
        <f t="shared" si="30"/>
        <v/>
      </c>
      <c r="O486" s="78" t="str">
        <f t="shared" si="31"/>
        <v/>
      </c>
    </row>
    <row r="487" spans="1:15" ht="27" customHeight="1" x14ac:dyDescent="0.3">
      <c r="A487" s="9"/>
      <c r="B487" s="10"/>
      <c r="C487" s="11"/>
      <c r="D487" s="12"/>
      <c r="E487" s="13"/>
      <c r="F487" s="47"/>
      <c r="G487" s="75"/>
      <c r="H487" s="24"/>
      <c r="I487" s="65"/>
      <c r="J487" s="24" t="str">
        <f t="shared" si="28"/>
        <v/>
      </c>
      <c r="K487" s="20" t="str">
        <f t="shared" si="29"/>
        <v/>
      </c>
      <c r="L487" s="71"/>
      <c r="M487" s="71"/>
      <c r="N487" s="72" t="str">
        <f t="shared" si="30"/>
        <v/>
      </c>
      <c r="O487" s="78" t="str">
        <f t="shared" si="31"/>
        <v/>
      </c>
    </row>
    <row r="488" spans="1:15" ht="27" customHeight="1" x14ac:dyDescent="0.3">
      <c r="A488" s="9"/>
      <c r="B488" s="10"/>
      <c r="C488" s="11"/>
      <c r="D488" s="12"/>
      <c r="E488" s="13"/>
      <c r="F488" s="47"/>
      <c r="G488" s="75"/>
      <c r="H488" s="24"/>
      <c r="I488" s="65"/>
      <c r="J488" s="24" t="str">
        <f t="shared" si="28"/>
        <v/>
      </c>
      <c r="K488" s="20" t="str">
        <f t="shared" si="29"/>
        <v/>
      </c>
      <c r="L488" s="71"/>
      <c r="M488" s="71"/>
      <c r="N488" s="72" t="str">
        <f t="shared" si="30"/>
        <v/>
      </c>
      <c r="O488" s="78" t="str">
        <f t="shared" si="31"/>
        <v/>
      </c>
    </row>
    <row r="489" spans="1:15" ht="27" customHeight="1" x14ac:dyDescent="0.3">
      <c r="A489" s="9"/>
      <c r="B489" s="10"/>
      <c r="C489" s="11"/>
      <c r="D489" s="12"/>
      <c r="E489" s="13"/>
      <c r="F489" s="47"/>
      <c r="G489" s="75"/>
      <c r="H489" s="24"/>
      <c r="I489" s="65"/>
      <c r="J489" s="24" t="str">
        <f t="shared" si="28"/>
        <v/>
      </c>
      <c r="K489" s="20" t="str">
        <f t="shared" si="29"/>
        <v/>
      </c>
      <c r="L489" s="71"/>
      <c r="M489" s="71"/>
      <c r="N489" s="72" t="str">
        <f t="shared" si="30"/>
        <v/>
      </c>
      <c r="O489" s="78" t="str">
        <f t="shared" si="31"/>
        <v/>
      </c>
    </row>
    <row r="490" spans="1:15" ht="27" customHeight="1" x14ac:dyDescent="0.3">
      <c r="A490" s="9"/>
      <c r="B490" s="10"/>
      <c r="C490" s="11"/>
      <c r="D490" s="12"/>
      <c r="E490" s="13"/>
      <c r="F490" s="47"/>
      <c r="G490" s="75"/>
      <c r="H490" s="24"/>
      <c r="I490" s="65"/>
      <c r="J490" s="24" t="str">
        <f t="shared" si="28"/>
        <v/>
      </c>
      <c r="K490" s="20" t="str">
        <f t="shared" si="29"/>
        <v/>
      </c>
      <c r="L490" s="71"/>
      <c r="M490" s="71"/>
      <c r="N490" s="72" t="str">
        <f t="shared" si="30"/>
        <v/>
      </c>
      <c r="O490" s="78" t="str">
        <f t="shared" si="31"/>
        <v/>
      </c>
    </row>
    <row r="491" spans="1:15" ht="27" customHeight="1" x14ac:dyDescent="0.3">
      <c r="A491" s="9"/>
      <c r="B491" s="10"/>
      <c r="C491" s="11"/>
      <c r="D491" s="12"/>
      <c r="E491" s="13"/>
      <c r="F491" s="47"/>
      <c r="G491" s="75"/>
      <c r="H491" s="24"/>
      <c r="I491" s="65"/>
      <c r="J491" s="24" t="str">
        <f t="shared" si="28"/>
        <v/>
      </c>
      <c r="K491" s="20" t="str">
        <f t="shared" si="29"/>
        <v/>
      </c>
      <c r="L491" s="71"/>
      <c r="M491" s="71"/>
      <c r="N491" s="72" t="str">
        <f t="shared" si="30"/>
        <v/>
      </c>
      <c r="O491" s="78" t="str">
        <f t="shared" si="31"/>
        <v/>
      </c>
    </row>
    <row r="492" spans="1:15" ht="27" customHeight="1" x14ac:dyDescent="0.3">
      <c r="A492" s="9"/>
      <c r="B492" s="10"/>
      <c r="C492" s="11"/>
      <c r="D492" s="12"/>
      <c r="E492" s="13"/>
      <c r="F492" s="47"/>
      <c r="G492" s="75"/>
      <c r="H492" s="24"/>
      <c r="I492" s="65"/>
      <c r="J492" s="24" t="str">
        <f t="shared" si="28"/>
        <v/>
      </c>
      <c r="K492" s="20" t="str">
        <f t="shared" si="29"/>
        <v/>
      </c>
      <c r="L492" s="71"/>
      <c r="M492" s="71"/>
      <c r="N492" s="72" t="str">
        <f t="shared" si="30"/>
        <v/>
      </c>
      <c r="O492" s="78" t="str">
        <f t="shared" si="31"/>
        <v/>
      </c>
    </row>
    <row r="493" spans="1:15" ht="27" customHeight="1" x14ac:dyDescent="0.3">
      <c r="A493" s="9"/>
      <c r="B493" s="10"/>
      <c r="C493" s="11"/>
      <c r="D493" s="12"/>
      <c r="E493" s="13"/>
      <c r="F493" s="47"/>
      <c r="G493" s="75"/>
      <c r="H493" s="24"/>
      <c r="I493" s="65"/>
      <c r="J493" s="24" t="str">
        <f t="shared" si="28"/>
        <v/>
      </c>
      <c r="K493" s="20" t="str">
        <f t="shared" si="29"/>
        <v/>
      </c>
      <c r="L493" s="71"/>
      <c r="M493" s="71"/>
      <c r="N493" s="72" t="str">
        <f t="shared" si="30"/>
        <v/>
      </c>
      <c r="O493" s="78" t="str">
        <f t="shared" si="31"/>
        <v/>
      </c>
    </row>
    <row r="494" spans="1:15" ht="27" customHeight="1" x14ac:dyDescent="0.3">
      <c r="A494" s="9"/>
      <c r="B494" s="10"/>
      <c r="C494" s="11"/>
      <c r="D494" s="12"/>
      <c r="E494" s="13"/>
      <c r="F494" s="47"/>
      <c r="G494" s="75"/>
      <c r="H494" s="24"/>
      <c r="I494" s="65"/>
      <c r="J494" s="24" t="str">
        <f t="shared" si="28"/>
        <v/>
      </c>
      <c r="K494" s="20" t="str">
        <f t="shared" si="29"/>
        <v/>
      </c>
      <c r="L494" s="71"/>
      <c r="M494" s="71"/>
      <c r="N494" s="72" t="str">
        <f t="shared" si="30"/>
        <v/>
      </c>
      <c r="O494" s="78" t="str">
        <f t="shared" si="31"/>
        <v/>
      </c>
    </row>
    <row r="495" spans="1:15" ht="27" customHeight="1" x14ac:dyDescent="0.3">
      <c r="A495" s="9"/>
      <c r="B495" s="10"/>
      <c r="C495" s="11"/>
      <c r="D495" s="12"/>
      <c r="E495" s="13"/>
      <c r="F495" s="47"/>
      <c r="G495" s="75"/>
      <c r="H495" s="24"/>
      <c r="I495" s="65"/>
      <c r="J495" s="24" t="str">
        <f t="shared" si="28"/>
        <v/>
      </c>
      <c r="K495" s="20" t="str">
        <f t="shared" si="29"/>
        <v/>
      </c>
      <c r="L495" s="71"/>
      <c r="M495" s="71"/>
      <c r="N495" s="72" t="str">
        <f t="shared" si="30"/>
        <v/>
      </c>
      <c r="O495" s="78" t="str">
        <f t="shared" si="31"/>
        <v/>
      </c>
    </row>
    <row r="496" spans="1:15" ht="27" customHeight="1" x14ac:dyDescent="0.3">
      <c r="A496" s="9"/>
      <c r="B496" s="10"/>
      <c r="C496" s="11"/>
      <c r="D496" s="12"/>
      <c r="E496" s="13"/>
      <c r="F496" s="47"/>
      <c r="G496" s="75"/>
      <c r="H496" s="24"/>
      <c r="I496" s="65"/>
      <c r="J496" s="24" t="str">
        <f t="shared" si="28"/>
        <v/>
      </c>
      <c r="K496" s="20" t="str">
        <f t="shared" si="29"/>
        <v/>
      </c>
      <c r="L496" s="71"/>
      <c r="M496" s="71"/>
      <c r="N496" s="72" t="str">
        <f t="shared" si="30"/>
        <v/>
      </c>
      <c r="O496" s="78" t="str">
        <f t="shared" si="31"/>
        <v/>
      </c>
    </row>
    <row r="497" spans="1:15" ht="27" customHeight="1" x14ac:dyDescent="0.3">
      <c r="A497" s="9"/>
      <c r="B497" s="10"/>
      <c r="C497" s="11"/>
      <c r="D497" s="12"/>
      <c r="E497" s="13"/>
      <c r="F497" s="47"/>
      <c r="G497" s="75"/>
      <c r="H497" s="24"/>
      <c r="I497" s="65"/>
      <c r="J497" s="24" t="str">
        <f t="shared" si="28"/>
        <v/>
      </c>
      <c r="K497" s="20" t="str">
        <f t="shared" si="29"/>
        <v/>
      </c>
      <c r="L497" s="71"/>
      <c r="M497" s="71"/>
      <c r="N497" s="72" t="str">
        <f t="shared" si="30"/>
        <v/>
      </c>
      <c r="O497" s="78" t="str">
        <f t="shared" si="31"/>
        <v/>
      </c>
    </row>
    <row r="498" spans="1:15" ht="27" customHeight="1" x14ac:dyDescent="0.3">
      <c r="A498" s="9"/>
      <c r="B498" s="10"/>
      <c r="C498" s="11"/>
      <c r="D498" s="12"/>
      <c r="E498" s="13"/>
      <c r="F498" s="47"/>
      <c r="G498" s="75"/>
      <c r="H498" s="24"/>
      <c r="I498" s="65"/>
      <c r="J498" s="24" t="str">
        <f t="shared" si="28"/>
        <v/>
      </c>
      <c r="K498" s="20" t="str">
        <f t="shared" si="29"/>
        <v/>
      </c>
      <c r="L498" s="71"/>
      <c r="M498" s="71"/>
      <c r="N498" s="72" t="str">
        <f t="shared" si="30"/>
        <v/>
      </c>
      <c r="O498" s="78" t="str">
        <f t="shared" si="31"/>
        <v/>
      </c>
    </row>
    <row r="499" spans="1:15" ht="27" customHeight="1" x14ac:dyDescent="0.3">
      <c r="A499" s="9"/>
      <c r="B499" s="10"/>
      <c r="C499" s="11"/>
      <c r="D499" s="12"/>
      <c r="E499" s="13"/>
      <c r="F499" s="47"/>
      <c r="G499" s="75"/>
      <c r="H499" s="24"/>
      <c r="I499" s="65"/>
      <c r="J499" s="24" t="str">
        <f t="shared" si="28"/>
        <v/>
      </c>
      <c r="K499" s="20" t="str">
        <f t="shared" si="29"/>
        <v/>
      </c>
      <c r="L499" s="71"/>
      <c r="M499" s="71"/>
      <c r="N499" s="72" t="str">
        <f t="shared" si="30"/>
        <v/>
      </c>
      <c r="O499" s="78" t="str">
        <f t="shared" si="31"/>
        <v/>
      </c>
    </row>
    <row r="500" spans="1:15" ht="27" customHeight="1" x14ac:dyDescent="0.3">
      <c r="A500" s="9"/>
      <c r="B500" s="10"/>
      <c r="C500" s="11"/>
      <c r="D500" s="12"/>
      <c r="E500" s="13"/>
      <c r="F500" s="47"/>
      <c r="G500" s="75"/>
      <c r="H500" s="24"/>
      <c r="I500" s="65"/>
      <c r="J500" s="24" t="str">
        <f t="shared" si="28"/>
        <v/>
      </c>
      <c r="K500" s="20" t="str">
        <f t="shared" si="29"/>
        <v/>
      </c>
      <c r="L500" s="71"/>
      <c r="M500" s="71"/>
      <c r="N500" s="72" t="str">
        <f t="shared" si="30"/>
        <v/>
      </c>
      <c r="O500" s="78" t="str">
        <f t="shared" si="31"/>
        <v/>
      </c>
    </row>
    <row r="501" spans="1:15" ht="27" customHeight="1" x14ac:dyDescent="0.3">
      <c r="A501" s="9"/>
      <c r="B501" s="10"/>
      <c r="C501" s="11"/>
      <c r="D501" s="12"/>
      <c r="E501" s="13"/>
      <c r="F501" s="47"/>
      <c r="G501" s="75"/>
      <c r="H501" s="24"/>
      <c r="I501" s="65"/>
      <c r="J501" s="24" t="str">
        <f t="shared" si="28"/>
        <v/>
      </c>
      <c r="K501" s="20" t="str">
        <f t="shared" si="29"/>
        <v/>
      </c>
      <c r="L501" s="71"/>
      <c r="M501" s="71"/>
      <c r="N501" s="72" t="str">
        <f t="shared" si="30"/>
        <v/>
      </c>
      <c r="O501" s="78" t="str">
        <f t="shared" si="31"/>
        <v/>
      </c>
    </row>
    <row r="502" spans="1:15" ht="27" customHeight="1" x14ac:dyDescent="0.3">
      <c r="A502" s="9"/>
      <c r="B502" s="10"/>
      <c r="C502" s="11"/>
      <c r="D502" s="12"/>
      <c r="E502" s="13"/>
      <c r="F502" s="47"/>
      <c r="G502" s="75"/>
      <c r="H502" s="24"/>
      <c r="I502" s="65"/>
      <c r="J502" s="24" t="str">
        <f t="shared" si="28"/>
        <v/>
      </c>
      <c r="K502" s="20" t="str">
        <f t="shared" si="29"/>
        <v/>
      </c>
      <c r="L502" s="71"/>
      <c r="M502" s="71"/>
      <c r="N502" s="72" t="str">
        <f t="shared" si="30"/>
        <v/>
      </c>
      <c r="O502" s="78" t="str">
        <f t="shared" si="31"/>
        <v/>
      </c>
    </row>
    <row r="503" spans="1:15" ht="27" customHeight="1" x14ac:dyDescent="0.3">
      <c r="A503" s="9"/>
      <c r="B503" s="10"/>
      <c r="C503" s="11"/>
      <c r="D503" s="12"/>
      <c r="E503" s="13"/>
      <c r="F503" s="47"/>
      <c r="G503" s="75"/>
      <c r="H503" s="24"/>
      <c r="I503" s="65"/>
      <c r="J503" s="24" t="str">
        <f t="shared" si="28"/>
        <v/>
      </c>
      <c r="K503" s="20" t="str">
        <f t="shared" si="29"/>
        <v/>
      </c>
      <c r="L503" s="71"/>
      <c r="M503" s="71"/>
      <c r="N503" s="72" t="str">
        <f t="shared" si="30"/>
        <v/>
      </c>
      <c r="O503" s="78" t="str">
        <f t="shared" si="31"/>
        <v/>
      </c>
    </row>
    <row r="504" spans="1:15" ht="27" customHeight="1" x14ac:dyDescent="0.3">
      <c r="A504" s="9"/>
      <c r="B504" s="10"/>
      <c r="C504" s="11"/>
      <c r="D504" s="12"/>
      <c r="E504" s="13"/>
      <c r="F504" s="47"/>
      <c r="G504" s="75"/>
      <c r="H504" s="24"/>
      <c r="I504" s="65"/>
      <c r="J504" s="24" t="str">
        <f t="shared" si="28"/>
        <v/>
      </c>
      <c r="K504" s="20" t="str">
        <f t="shared" si="29"/>
        <v/>
      </c>
      <c r="L504" s="71"/>
      <c r="M504" s="71"/>
      <c r="N504" s="72" t="str">
        <f t="shared" si="30"/>
        <v/>
      </c>
      <c r="O504" s="78" t="str">
        <f t="shared" si="31"/>
        <v/>
      </c>
    </row>
    <row r="505" spans="1:15" ht="27" customHeight="1" x14ac:dyDescent="0.3">
      <c r="A505" s="9"/>
      <c r="B505" s="10"/>
      <c r="C505" s="11"/>
      <c r="D505" s="12"/>
      <c r="E505" s="13"/>
      <c r="F505" s="47"/>
      <c r="G505" s="75"/>
      <c r="H505" s="24"/>
      <c r="I505" s="65"/>
      <c r="J505" s="24" t="str">
        <f t="shared" si="28"/>
        <v/>
      </c>
      <c r="K505" s="20" t="str">
        <f t="shared" si="29"/>
        <v/>
      </c>
      <c r="L505" s="71"/>
      <c r="M505" s="71"/>
      <c r="N505" s="72" t="str">
        <f t="shared" si="30"/>
        <v/>
      </c>
      <c r="O505" s="78" t="str">
        <f t="shared" si="31"/>
        <v/>
      </c>
    </row>
    <row r="506" spans="1:15" ht="27" customHeight="1" x14ac:dyDescent="0.3">
      <c r="A506" s="9"/>
      <c r="B506" s="10"/>
      <c r="C506" s="11"/>
      <c r="D506" s="12"/>
      <c r="E506" s="13"/>
      <c r="F506" s="47"/>
      <c r="G506" s="75"/>
      <c r="H506" s="24"/>
      <c r="I506" s="65"/>
      <c r="J506" s="24" t="str">
        <f t="shared" si="28"/>
        <v/>
      </c>
      <c r="K506" s="20" t="str">
        <f t="shared" si="29"/>
        <v/>
      </c>
      <c r="L506" s="71"/>
      <c r="M506" s="71"/>
      <c r="N506" s="72" t="str">
        <f t="shared" si="30"/>
        <v/>
      </c>
      <c r="O506" s="78" t="str">
        <f t="shared" si="31"/>
        <v/>
      </c>
    </row>
    <row r="507" spans="1:15" ht="27" customHeight="1" x14ac:dyDescent="0.3">
      <c r="A507" s="9"/>
      <c r="B507" s="10"/>
      <c r="C507" s="11"/>
      <c r="D507" s="12"/>
      <c r="E507" s="13"/>
      <c r="F507" s="47"/>
      <c r="G507" s="75"/>
      <c r="H507" s="24"/>
      <c r="I507" s="65"/>
      <c r="J507" s="24" t="str">
        <f t="shared" si="28"/>
        <v/>
      </c>
      <c r="K507" s="20" t="str">
        <f t="shared" si="29"/>
        <v/>
      </c>
      <c r="L507" s="71"/>
      <c r="M507" s="71"/>
      <c r="N507" s="72" t="str">
        <f t="shared" si="30"/>
        <v/>
      </c>
      <c r="O507" s="78" t="str">
        <f t="shared" si="31"/>
        <v/>
      </c>
    </row>
    <row r="508" spans="1:15" ht="27" customHeight="1" x14ac:dyDescent="0.3">
      <c r="A508" s="9"/>
      <c r="B508" s="10"/>
      <c r="C508" s="11"/>
      <c r="D508" s="12"/>
      <c r="E508" s="13"/>
      <c r="F508" s="47"/>
      <c r="G508" s="75"/>
      <c r="H508" s="24"/>
      <c r="I508" s="65"/>
      <c r="J508" s="24" t="str">
        <f t="shared" si="28"/>
        <v/>
      </c>
      <c r="K508" s="20" t="str">
        <f t="shared" si="29"/>
        <v/>
      </c>
      <c r="L508" s="71"/>
      <c r="M508" s="71"/>
      <c r="N508" s="72" t="str">
        <f t="shared" si="30"/>
        <v/>
      </c>
      <c r="O508" s="78" t="str">
        <f t="shared" si="31"/>
        <v/>
      </c>
    </row>
    <row r="509" spans="1:15" ht="27" customHeight="1" x14ac:dyDescent="0.3">
      <c r="A509" s="9"/>
      <c r="B509" s="10"/>
      <c r="C509" s="11"/>
      <c r="D509" s="12"/>
      <c r="E509" s="13"/>
      <c r="F509" s="47"/>
      <c r="G509" s="75"/>
      <c r="H509" s="24"/>
      <c r="I509" s="65"/>
      <c r="J509" s="24" t="str">
        <f t="shared" si="28"/>
        <v/>
      </c>
      <c r="K509" s="20" t="str">
        <f t="shared" si="29"/>
        <v/>
      </c>
      <c r="L509" s="71"/>
      <c r="M509" s="71"/>
      <c r="N509" s="72" t="str">
        <f t="shared" si="30"/>
        <v/>
      </c>
      <c r="O509" s="78" t="str">
        <f t="shared" si="31"/>
        <v/>
      </c>
    </row>
    <row r="510" spans="1:15" ht="27" customHeight="1" x14ac:dyDescent="0.3">
      <c r="A510" s="9"/>
      <c r="B510" s="10"/>
      <c r="C510" s="11"/>
      <c r="D510" s="12"/>
      <c r="E510" s="13"/>
      <c r="F510" s="47"/>
      <c r="G510" s="75"/>
      <c r="H510" s="24"/>
      <c r="I510" s="65"/>
      <c r="J510" s="24" t="str">
        <f t="shared" si="28"/>
        <v/>
      </c>
      <c r="K510" s="20" t="str">
        <f t="shared" si="29"/>
        <v/>
      </c>
      <c r="L510" s="71"/>
      <c r="M510" s="71"/>
      <c r="N510" s="72" t="str">
        <f t="shared" si="30"/>
        <v/>
      </c>
      <c r="O510" s="78" t="str">
        <f t="shared" si="31"/>
        <v/>
      </c>
    </row>
    <row r="511" spans="1:15" ht="27" customHeight="1" x14ac:dyDescent="0.3">
      <c r="A511" s="9"/>
      <c r="B511" s="10"/>
      <c r="C511" s="11"/>
      <c r="D511" s="12"/>
      <c r="E511" s="13"/>
      <c r="F511" s="47"/>
      <c r="G511" s="75"/>
      <c r="H511" s="24"/>
      <c r="I511" s="65"/>
      <c r="J511" s="24" t="str">
        <f t="shared" si="28"/>
        <v/>
      </c>
      <c r="K511" s="20" t="str">
        <f t="shared" si="29"/>
        <v/>
      </c>
      <c r="L511" s="71"/>
      <c r="M511" s="71"/>
      <c r="N511" s="72" t="str">
        <f t="shared" si="30"/>
        <v/>
      </c>
      <c r="O511" s="78" t="str">
        <f t="shared" si="31"/>
        <v/>
      </c>
    </row>
    <row r="512" spans="1:15" ht="27" customHeight="1" x14ac:dyDescent="0.3">
      <c r="A512" s="9"/>
      <c r="B512" s="10"/>
      <c r="C512" s="11"/>
      <c r="D512" s="12"/>
      <c r="E512" s="13"/>
      <c r="F512" s="47"/>
      <c r="G512" s="75"/>
      <c r="H512" s="24"/>
      <c r="I512" s="65"/>
      <c r="J512" s="24" t="str">
        <f t="shared" si="28"/>
        <v/>
      </c>
      <c r="K512" s="20" t="str">
        <f t="shared" si="29"/>
        <v/>
      </c>
      <c r="L512" s="71"/>
      <c r="M512" s="71"/>
      <c r="N512" s="72" t="str">
        <f t="shared" si="30"/>
        <v/>
      </c>
      <c r="O512" s="78" t="str">
        <f t="shared" si="31"/>
        <v/>
      </c>
    </row>
    <row r="513" spans="1:15" ht="27" customHeight="1" x14ac:dyDescent="0.3">
      <c r="A513" s="9"/>
      <c r="B513" s="10"/>
      <c r="C513" s="11"/>
      <c r="D513" s="12"/>
      <c r="E513" s="13"/>
      <c r="F513" s="47"/>
      <c r="G513" s="75"/>
      <c r="H513" s="24"/>
      <c r="I513" s="65"/>
      <c r="J513" s="24" t="str">
        <f t="shared" si="28"/>
        <v/>
      </c>
      <c r="K513" s="20" t="str">
        <f t="shared" si="29"/>
        <v/>
      </c>
      <c r="L513" s="71"/>
      <c r="M513" s="71"/>
      <c r="N513" s="72" t="str">
        <f t="shared" si="30"/>
        <v/>
      </c>
      <c r="O513" s="78" t="str">
        <f t="shared" si="31"/>
        <v/>
      </c>
    </row>
    <row r="514" spans="1:15" ht="27" customHeight="1" x14ac:dyDescent="0.3">
      <c r="A514" s="9"/>
      <c r="B514" s="10"/>
      <c r="C514" s="11"/>
      <c r="D514" s="12"/>
      <c r="E514" s="13"/>
      <c r="F514" s="47"/>
      <c r="G514" s="75"/>
      <c r="H514" s="24"/>
      <c r="I514" s="65"/>
      <c r="J514" s="24" t="str">
        <f t="shared" si="28"/>
        <v/>
      </c>
      <c r="K514" s="20" t="str">
        <f t="shared" si="29"/>
        <v/>
      </c>
      <c r="L514" s="71"/>
      <c r="M514" s="71"/>
      <c r="N514" s="72" t="str">
        <f t="shared" si="30"/>
        <v/>
      </c>
      <c r="O514" s="78" t="str">
        <f t="shared" si="31"/>
        <v/>
      </c>
    </row>
    <row r="515" spans="1:15" ht="27" customHeight="1" x14ac:dyDescent="0.3">
      <c r="A515" s="9"/>
      <c r="B515" s="10"/>
      <c r="C515" s="11"/>
      <c r="D515" s="12"/>
      <c r="E515" s="13"/>
      <c r="F515" s="47"/>
      <c r="G515" s="75"/>
      <c r="H515" s="24"/>
      <c r="I515" s="65"/>
      <c r="J515" s="24" t="str">
        <f t="shared" si="28"/>
        <v/>
      </c>
      <c r="K515" s="20" t="str">
        <f t="shared" si="29"/>
        <v/>
      </c>
      <c r="L515" s="71"/>
      <c r="M515" s="71"/>
      <c r="N515" s="72" t="str">
        <f t="shared" si="30"/>
        <v/>
      </c>
      <c r="O515" s="78" t="str">
        <f t="shared" si="31"/>
        <v/>
      </c>
    </row>
    <row r="516" spans="1:15" ht="27" customHeight="1" x14ac:dyDescent="0.3">
      <c r="A516" s="9"/>
      <c r="B516" s="10"/>
      <c r="C516" s="11"/>
      <c r="D516" s="12"/>
      <c r="E516" s="13"/>
      <c r="F516" s="47"/>
      <c r="G516" s="75"/>
      <c r="H516" s="24"/>
      <c r="I516" s="65"/>
      <c r="J516" s="24" t="str">
        <f t="shared" si="28"/>
        <v/>
      </c>
      <c r="K516" s="20" t="str">
        <f t="shared" si="29"/>
        <v/>
      </c>
      <c r="L516" s="71"/>
      <c r="M516" s="71"/>
      <c r="N516" s="72" t="str">
        <f t="shared" si="30"/>
        <v/>
      </c>
      <c r="O516" s="78" t="str">
        <f t="shared" si="31"/>
        <v/>
      </c>
    </row>
    <row r="517" spans="1:15" ht="27" customHeight="1" x14ac:dyDescent="0.3">
      <c r="A517" s="9"/>
      <c r="B517" s="10"/>
      <c r="C517" s="11"/>
      <c r="D517" s="12"/>
      <c r="E517" s="13"/>
      <c r="F517" s="47"/>
      <c r="G517" s="75"/>
      <c r="H517" s="24"/>
      <c r="I517" s="65"/>
      <c r="J517" s="24" t="str">
        <f t="shared" si="28"/>
        <v/>
      </c>
      <c r="K517" s="20" t="str">
        <f t="shared" si="29"/>
        <v/>
      </c>
      <c r="L517" s="71"/>
      <c r="M517" s="71"/>
      <c r="N517" s="72" t="str">
        <f t="shared" si="30"/>
        <v/>
      </c>
      <c r="O517" s="78" t="str">
        <f t="shared" si="31"/>
        <v/>
      </c>
    </row>
    <row r="518" spans="1:15" ht="27" customHeight="1" x14ac:dyDescent="0.3">
      <c r="A518" s="9"/>
      <c r="B518" s="10"/>
      <c r="C518" s="11"/>
      <c r="D518" s="12"/>
      <c r="E518" s="13"/>
      <c r="F518" s="47"/>
      <c r="G518" s="75"/>
      <c r="H518" s="24"/>
      <c r="I518" s="65"/>
      <c r="J518" s="24" t="str">
        <f t="shared" si="28"/>
        <v/>
      </c>
      <c r="K518" s="20" t="str">
        <f t="shared" si="29"/>
        <v/>
      </c>
      <c r="L518" s="71"/>
      <c r="M518" s="71"/>
      <c r="N518" s="72" t="str">
        <f t="shared" si="30"/>
        <v/>
      </c>
      <c r="O518" s="78" t="str">
        <f t="shared" si="31"/>
        <v/>
      </c>
    </row>
    <row r="519" spans="1:15" ht="27" customHeight="1" x14ac:dyDescent="0.3">
      <c r="A519" s="9"/>
      <c r="B519" s="10"/>
      <c r="C519" s="11"/>
      <c r="D519" s="12"/>
      <c r="E519" s="13"/>
      <c r="F519" s="47"/>
      <c r="G519" s="75"/>
      <c r="H519" s="24"/>
      <c r="I519" s="65"/>
      <c r="J519" s="24" t="str">
        <f t="shared" si="28"/>
        <v/>
      </c>
      <c r="K519" s="20" t="str">
        <f t="shared" si="29"/>
        <v/>
      </c>
      <c r="L519" s="71"/>
      <c r="M519" s="71"/>
      <c r="N519" s="72" t="str">
        <f t="shared" si="30"/>
        <v/>
      </c>
      <c r="O519" s="78" t="str">
        <f t="shared" si="31"/>
        <v/>
      </c>
    </row>
    <row r="520" spans="1:15" ht="27" customHeight="1" x14ac:dyDescent="0.3">
      <c r="A520" s="9"/>
      <c r="B520" s="10"/>
      <c r="C520" s="11"/>
      <c r="D520" s="12"/>
      <c r="E520" s="13"/>
      <c r="F520" s="47"/>
      <c r="G520" s="75"/>
      <c r="H520" s="24"/>
      <c r="I520" s="65"/>
      <c r="J520" s="24" t="str">
        <f t="shared" si="28"/>
        <v/>
      </c>
      <c r="K520" s="20" t="str">
        <f t="shared" si="29"/>
        <v/>
      </c>
      <c r="L520" s="71"/>
      <c r="M520" s="71"/>
      <c r="N520" s="72" t="str">
        <f t="shared" si="30"/>
        <v/>
      </c>
      <c r="O520" s="78" t="str">
        <f t="shared" si="31"/>
        <v/>
      </c>
    </row>
    <row r="521" spans="1:15" ht="27" customHeight="1" x14ac:dyDescent="0.3">
      <c r="A521" s="9"/>
      <c r="B521" s="10"/>
      <c r="C521" s="11"/>
      <c r="D521" s="12"/>
      <c r="E521" s="13"/>
      <c r="F521" s="47"/>
      <c r="G521" s="75"/>
      <c r="H521" s="24"/>
      <c r="I521" s="65"/>
      <c r="J521" s="24" t="str">
        <f t="shared" si="28"/>
        <v/>
      </c>
      <c r="K521" s="20" t="str">
        <f t="shared" si="29"/>
        <v/>
      </c>
      <c r="L521" s="71"/>
      <c r="M521" s="71"/>
      <c r="N521" s="72" t="str">
        <f t="shared" si="30"/>
        <v/>
      </c>
      <c r="O521" s="78" t="str">
        <f t="shared" si="31"/>
        <v/>
      </c>
    </row>
    <row r="522" spans="1:15" ht="27" customHeight="1" x14ac:dyDescent="0.3">
      <c r="A522" s="9"/>
      <c r="B522" s="10"/>
      <c r="C522" s="11"/>
      <c r="D522" s="12"/>
      <c r="E522" s="13"/>
      <c r="F522" s="47"/>
      <c r="G522" s="75"/>
      <c r="H522" s="24"/>
      <c r="I522" s="65"/>
      <c r="J522" s="24" t="str">
        <f t="shared" si="28"/>
        <v/>
      </c>
      <c r="K522" s="20" t="str">
        <f t="shared" si="29"/>
        <v/>
      </c>
      <c r="L522" s="71"/>
      <c r="M522" s="71"/>
      <c r="N522" s="72" t="str">
        <f t="shared" si="30"/>
        <v/>
      </c>
      <c r="O522" s="78" t="str">
        <f t="shared" si="31"/>
        <v/>
      </c>
    </row>
    <row r="523" spans="1:15" ht="27" customHeight="1" x14ac:dyDescent="0.3">
      <c r="A523" s="9"/>
      <c r="B523" s="10"/>
      <c r="C523" s="11"/>
      <c r="D523" s="12"/>
      <c r="E523" s="13"/>
      <c r="F523" s="47"/>
      <c r="G523" s="75"/>
      <c r="H523" s="24"/>
      <c r="I523" s="65"/>
      <c r="J523" s="24" t="str">
        <f t="shared" si="28"/>
        <v/>
      </c>
      <c r="K523" s="20" t="str">
        <f t="shared" si="29"/>
        <v/>
      </c>
      <c r="L523" s="71"/>
      <c r="M523" s="71"/>
      <c r="N523" s="72" t="str">
        <f t="shared" si="30"/>
        <v/>
      </c>
      <c r="O523" s="78" t="str">
        <f t="shared" si="31"/>
        <v/>
      </c>
    </row>
    <row r="524" spans="1:15" ht="27" customHeight="1" x14ac:dyDescent="0.3">
      <c r="A524" s="9"/>
      <c r="B524" s="10"/>
      <c r="C524" s="11"/>
      <c r="D524" s="12"/>
      <c r="E524" s="13"/>
      <c r="F524" s="47"/>
      <c r="G524" s="75"/>
      <c r="H524" s="24"/>
      <c r="I524" s="65"/>
      <c r="J524" s="24" t="str">
        <f t="shared" si="28"/>
        <v/>
      </c>
      <c r="K524" s="20" t="str">
        <f t="shared" si="29"/>
        <v/>
      </c>
      <c r="L524" s="71"/>
      <c r="M524" s="71"/>
      <c r="N524" s="72" t="str">
        <f t="shared" si="30"/>
        <v/>
      </c>
      <c r="O524" s="78" t="str">
        <f t="shared" si="31"/>
        <v/>
      </c>
    </row>
    <row r="525" spans="1:15" ht="27" customHeight="1" x14ac:dyDescent="0.3">
      <c r="A525" s="9"/>
      <c r="B525" s="10"/>
      <c r="C525" s="11"/>
      <c r="D525" s="12"/>
      <c r="E525" s="13"/>
      <c r="F525" s="47"/>
      <c r="G525" s="75"/>
      <c r="H525" s="24"/>
      <c r="I525" s="65"/>
      <c r="J525" s="24" t="str">
        <f t="shared" ref="J525:J588" si="32">IF(LEN(F525)=0,"",IF(AND(LEN(F525)&gt;0,LEN($H$5)=0),LEFT($C$6,10),IF(LEN(F525)&gt;0,$H$5,"")))</f>
        <v/>
      </c>
      <c r="K525" s="20" t="str">
        <f t="shared" ref="K525:K588" si="33">IF(AND(ISNUMBER(F525)=FALSE,LEN(A525)&gt;0),0,IF(OR(LEN(F525)=0,F525="Gebot in € je fm",ISNUMBER(F525)=FALSE),"",E525*ROUND(F525,0)))</f>
        <v/>
      </c>
      <c r="L525" s="71"/>
      <c r="M525" s="71"/>
      <c r="N525" s="72" t="str">
        <f t="shared" ref="N525:N588" si="34">IF(AND(LEN(F525)&gt;0,(LEN(G525)&gt;1)),1,"")</f>
        <v/>
      </c>
      <c r="O525" s="78" t="str">
        <f t="shared" ref="O525:O588" si="35">IF(AND(LEN(B525)&gt;0,LEN(F525)&gt;0),$M$3,"")</f>
        <v/>
      </c>
    </row>
    <row r="526" spans="1:15" ht="27" customHeight="1" x14ac:dyDescent="0.3">
      <c r="A526" s="9"/>
      <c r="B526" s="10"/>
      <c r="C526" s="11"/>
      <c r="D526" s="12"/>
      <c r="E526" s="13"/>
      <c r="F526" s="47"/>
      <c r="G526" s="75"/>
      <c r="H526" s="24"/>
      <c r="I526" s="65"/>
      <c r="J526" s="24" t="str">
        <f t="shared" si="32"/>
        <v/>
      </c>
      <c r="K526" s="20" t="str">
        <f t="shared" si="33"/>
        <v/>
      </c>
      <c r="L526" s="71"/>
      <c r="M526" s="71"/>
      <c r="N526" s="72" t="str">
        <f t="shared" si="34"/>
        <v/>
      </c>
      <c r="O526" s="78" t="str">
        <f t="shared" si="35"/>
        <v/>
      </c>
    </row>
    <row r="527" spans="1:15" ht="27" customHeight="1" x14ac:dyDescent="0.3">
      <c r="A527" s="9"/>
      <c r="B527" s="10"/>
      <c r="C527" s="11"/>
      <c r="D527" s="12"/>
      <c r="E527" s="13"/>
      <c r="F527" s="47"/>
      <c r="G527" s="75"/>
      <c r="H527" s="24"/>
      <c r="I527" s="65"/>
      <c r="J527" s="24" t="str">
        <f t="shared" si="32"/>
        <v/>
      </c>
      <c r="K527" s="20" t="str">
        <f t="shared" si="33"/>
        <v/>
      </c>
      <c r="L527" s="71"/>
      <c r="M527" s="71"/>
      <c r="N527" s="72" t="str">
        <f t="shared" si="34"/>
        <v/>
      </c>
      <c r="O527" s="78" t="str">
        <f t="shared" si="35"/>
        <v/>
      </c>
    </row>
    <row r="528" spans="1:15" ht="27" customHeight="1" x14ac:dyDescent="0.3">
      <c r="A528" s="9"/>
      <c r="B528" s="10"/>
      <c r="C528" s="11"/>
      <c r="D528" s="12"/>
      <c r="E528" s="13"/>
      <c r="F528" s="47"/>
      <c r="G528" s="75"/>
      <c r="H528" s="24"/>
      <c r="I528" s="65"/>
      <c r="J528" s="24" t="str">
        <f t="shared" si="32"/>
        <v/>
      </c>
      <c r="K528" s="20" t="str">
        <f t="shared" si="33"/>
        <v/>
      </c>
      <c r="L528" s="71"/>
      <c r="M528" s="71"/>
      <c r="N528" s="72" t="str">
        <f t="shared" si="34"/>
        <v/>
      </c>
      <c r="O528" s="78" t="str">
        <f t="shared" si="35"/>
        <v/>
      </c>
    </row>
    <row r="529" spans="1:15" ht="27" customHeight="1" x14ac:dyDescent="0.3">
      <c r="A529" s="9"/>
      <c r="B529" s="10"/>
      <c r="C529" s="11"/>
      <c r="D529" s="12"/>
      <c r="E529" s="13"/>
      <c r="F529" s="47"/>
      <c r="G529" s="75"/>
      <c r="H529" s="24"/>
      <c r="I529" s="65"/>
      <c r="J529" s="24" t="str">
        <f t="shared" si="32"/>
        <v/>
      </c>
      <c r="K529" s="20" t="str">
        <f t="shared" si="33"/>
        <v/>
      </c>
      <c r="L529" s="71"/>
      <c r="M529" s="71"/>
      <c r="N529" s="72" t="str">
        <f t="shared" si="34"/>
        <v/>
      </c>
      <c r="O529" s="78" t="str">
        <f t="shared" si="35"/>
        <v/>
      </c>
    </row>
    <row r="530" spans="1:15" ht="27" customHeight="1" x14ac:dyDescent="0.3">
      <c r="A530" s="9"/>
      <c r="B530" s="10"/>
      <c r="C530" s="11"/>
      <c r="D530" s="12"/>
      <c r="E530" s="13"/>
      <c r="F530" s="47"/>
      <c r="G530" s="75"/>
      <c r="H530" s="24"/>
      <c r="I530" s="65"/>
      <c r="J530" s="24" t="str">
        <f t="shared" si="32"/>
        <v/>
      </c>
      <c r="K530" s="20" t="str">
        <f t="shared" si="33"/>
        <v/>
      </c>
      <c r="L530" s="71"/>
      <c r="M530" s="71"/>
      <c r="N530" s="72" t="str">
        <f t="shared" si="34"/>
        <v/>
      </c>
      <c r="O530" s="78" t="str">
        <f t="shared" si="35"/>
        <v/>
      </c>
    </row>
    <row r="531" spans="1:15" ht="27" customHeight="1" x14ac:dyDescent="0.3">
      <c r="A531" s="9"/>
      <c r="B531" s="10"/>
      <c r="C531" s="11"/>
      <c r="D531" s="12"/>
      <c r="E531" s="13"/>
      <c r="F531" s="47"/>
      <c r="G531" s="75"/>
      <c r="H531" s="24"/>
      <c r="I531" s="65"/>
      <c r="J531" s="24" t="str">
        <f t="shared" si="32"/>
        <v/>
      </c>
      <c r="K531" s="20" t="str">
        <f t="shared" si="33"/>
        <v/>
      </c>
      <c r="L531" s="71"/>
      <c r="M531" s="71"/>
      <c r="N531" s="72" t="str">
        <f t="shared" si="34"/>
        <v/>
      </c>
      <c r="O531" s="78" t="str">
        <f t="shared" si="35"/>
        <v/>
      </c>
    </row>
    <row r="532" spans="1:15" ht="27" customHeight="1" x14ac:dyDescent="0.3">
      <c r="A532" s="9"/>
      <c r="B532" s="10"/>
      <c r="C532" s="11"/>
      <c r="D532" s="12"/>
      <c r="E532" s="13"/>
      <c r="F532" s="47"/>
      <c r="G532" s="75"/>
      <c r="H532" s="24"/>
      <c r="I532" s="65"/>
      <c r="J532" s="24" t="str">
        <f t="shared" si="32"/>
        <v/>
      </c>
      <c r="K532" s="20" t="str">
        <f t="shared" si="33"/>
        <v/>
      </c>
      <c r="L532" s="71"/>
      <c r="M532" s="71"/>
      <c r="N532" s="72" t="str">
        <f t="shared" si="34"/>
        <v/>
      </c>
      <c r="O532" s="78" t="str">
        <f t="shared" si="35"/>
        <v/>
      </c>
    </row>
    <row r="533" spans="1:15" ht="27" customHeight="1" x14ac:dyDescent="0.3">
      <c r="A533" s="9"/>
      <c r="B533" s="10"/>
      <c r="C533" s="11"/>
      <c r="D533" s="12"/>
      <c r="E533" s="13"/>
      <c r="F533" s="47"/>
      <c r="G533" s="75"/>
      <c r="H533" s="24"/>
      <c r="I533" s="65"/>
      <c r="J533" s="24" t="str">
        <f t="shared" si="32"/>
        <v/>
      </c>
      <c r="K533" s="20" t="str">
        <f t="shared" si="33"/>
        <v/>
      </c>
      <c r="L533" s="71"/>
      <c r="M533" s="71"/>
      <c r="N533" s="72" t="str">
        <f t="shared" si="34"/>
        <v/>
      </c>
      <c r="O533" s="78" t="str">
        <f t="shared" si="35"/>
        <v/>
      </c>
    </row>
    <row r="534" spans="1:15" ht="27" customHeight="1" x14ac:dyDescent="0.3">
      <c r="A534" s="9"/>
      <c r="B534" s="10"/>
      <c r="C534" s="11"/>
      <c r="D534" s="12"/>
      <c r="E534" s="13"/>
      <c r="F534" s="47"/>
      <c r="G534" s="75"/>
      <c r="H534" s="24"/>
      <c r="I534" s="65"/>
      <c r="J534" s="24" t="str">
        <f t="shared" si="32"/>
        <v/>
      </c>
      <c r="K534" s="20" t="str">
        <f t="shared" si="33"/>
        <v/>
      </c>
      <c r="L534" s="71"/>
      <c r="M534" s="71"/>
      <c r="N534" s="72" t="str">
        <f t="shared" si="34"/>
        <v/>
      </c>
      <c r="O534" s="78" t="str">
        <f t="shared" si="35"/>
        <v/>
      </c>
    </row>
    <row r="535" spans="1:15" ht="27" customHeight="1" x14ac:dyDescent="0.3">
      <c r="A535" s="9"/>
      <c r="B535" s="10"/>
      <c r="C535" s="11"/>
      <c r="D535" s="12"/>
      <c r="E535" s="13"/>
      <c r="F535" s="47"/>
      <c r="G535" s="75"/>
      <c r="H535" s="24"/>
      <c r="I535" s="65"/>
      <c r="J535" s="24" t="str">
        <f t="shared" si="32"/>
        <v/>
      </c>
      <c r="K535" s="20" t="str">
        <f t="shared" si="33"/>
        <v/>
      </c>
      <c r="L535" s="71"/>
      <c r="M535" s="71"/>
      <c r="N535" s="72" t="str">
        <f t="shared" si="34"/>
        <v/>
      </c>
      <c r="O535" s="78" t="str">
        <f t="shared" si="35"/>
        <v/>
      </c>
    </row>
    <row r="536" spans="1:15" ht="27" customHeight="1" x14ac:dyDescent="0.3">
      <c r="A536" s="9"/>
      <c r="B536" s="10"/>
      <c r="C536" s="11"/>
      <c r="D536" s="12"/>
      <c r="E536" s="13"/>
      <c r="F536" s="47"/>
      <c r="G536" s="75"/>
      <c r="H536" s="24"/>
      <c r="I536" s="65"/>
      <c r="J536" s="24" t="str">
        <f t="shared" si="32"/>
        <v/>
      </c>
      <c r="K536" s="20" t="str">
        <f t="shared" si="33"/>
        <v/>
      </c>
      <c r="L536" s="71"/>
      <c r="M536" s="71"/>
      <c r="N536" s="72" t="str">
        <f t="shared" si="34"/>
        <v/>
      </c>
      <c r="O536" s="78" t="str">
        <f t="shared" si="35"/>
        <v/>
      </c>
    </row>
    <row r="537" spans="1:15" ht="27" customHeight="1" x14ac:dyDescent="0.3">
      <c r="A537" s="9"/>
      <c r="B537" s="10"/>
      <c r="C537" s="11"/>
      <c r="D537" s="12"/>
      <c r="E537" s="13"/>
      <c r="F537" s="47"/>
      <c r="G537" s="75"/>
      <c r="H537" s="24"/>
      <c r="I537" s="65"/>
      <c r="J537" s="24" t="str">
        <f t="shared" si="32"/>
        <v/>
      </c>
      <c r="K537" s="20" t="str">
        <f t="shared" si="33"/>
        <v/>
      </c>
      <c r="L537" s="71"/>
      <c r="M537" s="71"/>
      <c r="N537" s="72" t="str">
        <f t="shared" si="34"/>
        <v/>
      </c>
      <c r="O537" s="78" t="str">
        <f t="shared" si="35"/>
        <v/>
      </c>
    </row>
    <row r="538" spans="1:15" ht="27" customHeight="1" x14ac:dyDescent="0.3">
      <c r="A538" s="9"/>
      <c r="B538" s="10"/>
      <c r="C538" s="11"/>
      <c r="D538" s="12"/>
      <c r="E538" s="13"/>
      <c r="F538" s="47"/>
      <c r="G538" s="75"/>
      <c r="H538" s="24"/>
      <c r="I538" s="65"/>
      <c r="J538" s="24" t="str">
        <f t="shared" si="32"/>
        <v/>
      </c>
      <c r="K538" s="20" t="str">
        <f t="shared" si="33"/>
        <v/>
      </c>
      <c r="L538" s="71"/>
      <c r="M538" s="71"/>
      <c r="N538" s="72" t="str">
        <f t="shared" si="34"/>
        <v/>
      </c>
      <c r="O538" s="78" t="str">
        <f t="shared" si="35"/>
        <v/>
      </c>
    </row>
    <row r="539" spans="1:15" ht="27" customHeight="1" x14ac:dyDescent="0.3">
      <c r="A539" s="9"/>
      <c r="B539" s="10"/>
      <c r="C539" s="11"/>
      <c r="D539" s="12"/>
      <c r="E539" s="13"/>
      <c r="F539" s="47"/>
      <c r="G539" s="75"/>
      <c r="H539" s="24"/>
      <c r="I539" s="65"/>
      <c r="J539" s="24" t="str">
        <f t="shared" si="32"/>
        <v/>
      </c>
      <c r="K539" s="20" t="str">
        <f t="shared" si="33"/>
        <v/>
      </c>
      <c r="L539" s="71"/>
      <c r="M539" s="71"/>
      <c r="N539" s="72" t="str">
        <f t="shared" si="34"/>
        <v/>
      </c>
      <c r="O539" s="78" t="str">
        <f t="shared" si="35"/>
        <v/>
      </c>
    </row>
    <row r="540" spans="1:15" ht="27" customHeight="1" x14ac:dyDescent="0.3">
      <c r="A540" s="9"/>
      <c r="B540" s="10"/>
      <c r="C540" s="11"/>
      <c r="D540" s="12"/>
      <c r="E540" s="13"/>
      <c r="F540" s="47"/>
      <c r="G540" s="75"/>
      <c r="H540" s="24"/>
      <c r="I540" s="65"/>
      <c r="J540" s="24" t="str">
        <f t="shared" si="32"/>
        <v/>
      </c>
      <c r="K540" s="20" t="str">
        <f t="shared" si="33"/>
        <v/>
      </c>
      <c r="L540" s="71"/>
      <c r="M540" s="71"/>
      <c r="N540" s="72" t="str">
        <f t="shared" si="34"/>
        <v/>
      </c>
      <c r="O540" s="78" t="str">
        <f t="shared" si="35"/>
        <v/>
      </c>
    </row>
    <row r="541" spans="1:15" ht="27" customHeight="1" x14ac:dyDescent="0.3">
      <c r="A541" s="9"/>
      <c r="B541" s="10"/>
      <c r="C541" s="11"/>
      <c r="D541" s="12"/>
      <c r="E541" s="13"/>
      <c r="F541" s="47"/>
      <c r="G541" s="75"/>
      <c r="H541" s="24"/>
      <c r="I541" s="65"/>
      <c r="J541" s="24" t="str">
        <f t="shared" si="32"/>
        <v/>
      </c>
      <c r="K541" s="20" t="str">
        <f t="shared" si="33"/>
        <v/>
      </c>
      <c r="L541" s="71"/>
      <c r="M541" s="71"/>
      <c r="N541" s="72" t="str">
        <f t="shared" si="34"/>
        <v/>
      </c>
      <c r="O541" s="78" t="str">
        <f t="shared" si="35"/>
        <v/>
      </c>
    </row>
    <row r="542" spans="1:15" ht="27" customHeight="1" x14ac:dyDescent="0.3">
      <c r="A542" s="9"/>
      <c r="B542" s="10"/>
      <c r="C542" s="11"/>
      <c r="D542" s="12"/>
      <c r="E542" s="13"/>
      <c r="F542" s="47"/>
      <c r="G542" s="75"/>
      <c r="H542" s="24"/>
      <c r="I542" s="65"/>
      <c r="J542" s="24" t="str">
        <f t="shared" si="32"/>
        <v/>
      </c>
      <c r="K542" s="20" t="str">
        <f t="shared" si="33"/>
        <v/>
      </c>
      <c r="L542" s="71"/>
      <c r="M542" s="71"/>
      <c r="N542" s="72" t="str">
        <f t="shared" si="34"/>
        <v/>
      </c>
      <c r="O542" s="78" t="str">
        <f t="shared" si="35"/>
        <v/>
      </c>
    </row>
    <row r="543" spans="1:15" ht="27" customHeight="1" x14ac:dyDescent="0.3">
      <c r="A543" s="9"/>
      <c r="B543" s="10"/>
      <c r="C543" s="11"/>
      <c r="D543" s="12"/>
      <c r="E543" s="13"/>
      <c r="F543" s="47"/>
      <c r="G543" s="75"/>
      <c r="H543" s="24"/>
      <c r="I543" s="65"/>
      <c r="J543" s="24" t="str">
        <f t="shared" si="32"/>
        <v/>
      </c>
      <c r="K543" s="20" t="str">
        <f t="shared" si="33"/>
        <v/>
      </c>
      <c r="L543" s="71"/>
      <c r="M543" s="71"/>
      <c r="N543" s="72" t="str">
        <f t="shared" si="34"/>
        <v/>
      </c>
      <c r="O543" s="78" t="str">
        <f t="shared" si="35"/>
        <v/>
      </c>
    </row>
    <row r="544" spans="1:15" ht="27" customHeight="1" x14ac:dyDescent="0.3">
      <c r="A544" s="9"/>
      <c r="B544" s="10"/>
      <c r="C544" s="11"/>
      <c r="D544" s="12"/>
      <c r="E544" s="13"/>
      <c r="F544" s="47"/>
      <c r="G544" s="75"/>
      <c r="H544" s="24"/>
      <c r="I544" s="65"/>
      <c r="J544" s="24" t="str">
        <f t="shared" si="32"/>
        <v/>
      </c>
      <c r="K544" s="20" t="str">
        <f t="shared" si="33"/>
        <v/>
      </c>
      <c r="L544" s="71"/>
      <c r="M544" s="71"/>
      <c r="N544" s="72" t="str">
        <f t="shared" si="34"/>
        <v/>
      </c>
      <c r="O544" s="78" t="str">
        <f t="shared" si="35"/>
        <v/>
      </c>
    </row>
    <row r="545" spans="1:15" ht="27" customHeight="1" x14ac:dyDescent="0.3">
      <c r="A545" s="9"/>
      <c r="B545" s="10"/>
      <c r="C545" s="11"/>
      <c r="D545" s="12"/>
      <c r="E545" s="13"/>
      <c r="F545" s="47"/>
      <c r="G545" s="75"/>
      <c r="H545" s="24"/>
      <c r="I545" s="65"/>
      <c r="J545" s="24" t="str">
        <f t="shared" si="32"/>
        <v/>
      </c>
      <c r="K545" s="20" t="str">
        <f t="shared" si="33"/>
        <v/>
      </c>
      <c r="L545" s="71"/>
      <c r="M545" s="71"/>
      <c r="N545" s="72" t="str">
        <f t="shared" si="34"/>
        <v/>
      </c>
      <c r="O545" s="78" t="str">
        <f t="shared" si="35"/>
        <v/>
      </c>
    </row>
    <row r="546" spans="1:15" ht="27" customHeight="1" x14ac:dyDescent="0.3">
      <c r="A546" s="9"/>
      <c r="B546" s="10"/>
      <c r="C546" s="11"/>
      <c r="D546" s="12"/>
      <c r="E546" s="13"/>
      <c r="F546" s="47"/>
      <c r="G546" s="75"/>
      <c r="H546" s="24"/>
      <c r="I546" s="65"/>
      <c r="J546" s="24" t="str">
        <f t="shared" si="32"/>
        <v/>
      </c>
      <c r="K546" s="20" t="str">
        <f t="shared" si="33"/>
        <v/>
      </c>
      <c r="L546" s="71"/>
      <c r="M546" s="71"/>
      <c r="N546" s="72" t="str">
        <f t="shared" si="34"/>
        <v/>
      </c>
      <c r="O546" s="78" t="str">
        <f t="shared" si="35"/>
        <v/>
      </c>
    </row>
    <row r="547" spans="1:15" ht="27" customHeight="1" x14ac:dyDescent="0.3">
      <c r="A547" s="9"/>
      <c r="B547" s="10"/>
      <c r="C547" s="11"/>
      <c r="D547" s="12"/>
      <c r="E547" s="13"/>
      <c r="F547" s="47"/>
      <c r="G547" s="75"/>
      <c r="H547" s="24"/>
      <c r="I547" s="65"/>
      <c r="J547" s="24" t="str">
        <f t="shared" si="32"/>
        <v/>
      </c>
      <c r="K547" s="20" t="str">
        <f t="shared" si="33"/>
        <v/>
      </c>
      <c r="L547" s="71"/>
      <c r="M547" s="71"/>
      <c r="N547" s="72" t="str">
        <f t="shared" si="34"/>
        <v/>
      </c>
      <c r="O547" s="78" t="str">
        <f t="shared" si="35"/>
        <v/>
      </c>
    </row>
    <row r="548" spans="1:15" ht="27" customHeight="1" x14ac:dyDescent="0.3">
      <c r="A548" s="9"/>
      <c r="B548" s="10"/>
      <c r="C548" s="11"/>
      <c r="D548" s="12"/>
      <c r="E548" s="13"/>
      <c r="F548" s="47"/>
      <c r="G548" s="75"/>
      <c r="H548" s="24"/>
      <c r="I548" s="65"/>
      <c r="J548" s="24" t="str">
        <f t="shared" si="32"/>
        <v/>
      </c>
      <c r="K548" s="20" t="str">
        <f t="shared" si="33"/>
        <v/>
      </c>
      <c r="L548" s="71"/>
      <c r="M548" s="71"/>
      <c r="N548" s="72" t="str">
        <f t="shared" si="34"/>
        <v/>
      </c>
      <c r="O548" s="78" t="str">
        <f t="shared" si="35"/>
        <v/>
      </c>
    </row>
    <row r="549" spans="1:15" ht="27" customHeight="1" x14ac:dyDescent="0.3">
      <c r="A549" s="9"/>
      <c r="B549" s="10"/>
      <c r="C549" s="11"/>
      <c r="D549" s="12"/>
      <c r="E549" s="13"/>
      <c r="F549" s="47"/>
      <c r="G549" s="75"/>
      <c r="H549" s="24"/>
      <c r="I549" s="65"/>
      <c r="J549" s="24" t="str">
        <f t="shared" si="32"/>
        <v/>
      </c>
      <c r="K549" s="20" t="str">
        <f t="shared" si="33"/>
        <v/>
      </c>
      <c r="L549" s="71"/>
      <c r="M549" s="71"/>
      <c r="N549" s="72" t="str">
        <f t="shared" si="34"/>
        <v/>
      </c>
      <c r="O549" s="78" t="str">
        <f t="shared" si="35"/>
        <v/>
      </c>
    </row>
    <row r="550" spans="1:15" ht="27" customHeight="1" x14ac:dyDescent="0.3">
      <c r="A550" s="9"/>
      <c r="B550" s="10"/>
      <c r="C550" s="11"/>
      <c r="D550" s="12"/>
      <c r="E550" s="13"/>
      <c r="F550" s="47"/>
      <c r="G550" s="75"/>
      <c r="H550" s="24"/>
      <c r="I550" s="65"/>
      <c r="J550" s="24" t="str">
        <f t="shared" si="32"/>
        <v/>
      </c>
      <c r="K550" s="20" t="str">
        <f t="shared" si="33"/>
        <v/>
      </c>
      <c r="L550" s="71"/>
      <c r="M550" s="71"/>
      <c r="N550" s="72" t="str">
        <f t="shared" si="34"/>
        <v/>
      </c>
      <c r="O550" s="78" t="str">
        <f t="shared" si="35"/>
        <v/>
      </c>
    </row>
    <row r="551" spans="1:15" ht="27" customHeight="1" x14ac:dyDescent="0.3">
      <c r="A551" s="9"/>
      <c r="B551" s="10"/>
      <c r="C551" s="11"/>
      <c r="D551" s="12"/>
      <c r="E551" s="13"/>
      <c r="F551" s="47"/>
      <c r="G551" s="75"/>
      <c r="H551" s="24"/>
      <c r="I551" s="65"/>
      <c r="J551" s="24" t="str">
        <f t="shared" si="32"/>
        <v/>
      </c>
      <c r="K551" s="20" t="str">
        <f t="shared" si="33"/>
        <v/>
      </c>
      <c r="L551" s="71"/>
      <c r="M551" s="71"/>
      <c r="N551" s="72" t="str">
        <f t="shared" si="34"/>
        <v/>
      </c>
      <c r="O551" s="78" t="str">
        <f t="shared" si="35"/>
        <v/>
      </c>
    </row>
    <row r="552" spans="1:15" ht="27" customHeight="1" x14ac:dyDescent="0.3">
      <c r="A552" s="9"/>
      <c r="B552" s="10"/>
      <c r="C552" s="11"/>
      <c r="D552" s="12"/>
      <c r="E552" s="13"/>
      <c r="F552" s="47"/>
      <c r="G552" s="75"/>
      <c r="H552" s="24"/>
      <c r="I552" s="65"/>
      <c r="J552" s="24" t="str">
        <f t="shared" si="32"/>
        <v/>
      </c>
      <c r="K552" s="20" t="str">
        <f t="shared" si="33"/>
        <v/>
      </c>
      <c r="L552" s="71"/>
      <c r="M552" s="71"/>
      <c r="N552" s="72" t="str">
        <f t="shared" si="34"/>
        <v/>
      </c>
      <c r="O552" s="78" t="str">
        <f t="shared" si="35"/>
        <v/>
      </c>
    </row>
    <row r="553" spans="1:15" ht="27" customHeight="1" x14ac:dyDescent="0.3">
      <c r="A553" s="9"/>
      <c r="B553" s="10"/>
      <c r="C553" s="11"/>
      <c r="D553" s="12"/>
      <c r="E553" s="13"/>
      <c r="F553" s="47"/>
      <c r="G553" s="75"/>
      <c r="H553" s="24"/>
      <c r="I553" s="65"/>
      <c r="J553" s="24" t="str">
        <f t="shared" si="32"/>
        <v/>
      </c>
      <c r="K553" s="20" t="str">
        <f t="shared" si="33"/>
        <v/>
      </c>
      <c r="L553" s="71"/>
      <c r="M553" s="71"/>
      <c r="N553" s="72" t="str">
        <f t="shared" si="34"/>
        <v/>
      </c>
      <c r="O553" s="78" t="str">
        <f t="shared" si="35"/>
        <v/>
      </c>
    </row>
    <row r="554" spans="1:15" ht="27" customHeight="1" x14ac:dyDescent="0.3">
      <c r="A554" s="9"/>
      <c r="B554" s="10"/>
      <c r="C554" s="11"/>
      <c r="D554" s="12"/>
      <c r="E554" s="13"/>
      <c r="F554" s="47"/>
      <c r="G554" s="75"/>
      <c r="H554" s="24"/>
      <c r="I554" s="65"/>
      <c r="J554" s="24" t="str">
        <f t="shared" si="32"/>
        <v/>
      </c>
      <c r="K554" s="20" t="str">
        <f t="shared" si="33"/>
        <v/>
      </c>
      <c r="L554" s="71"/>
      <c r="M554" s="71"/>
      <c r="N554" s="72" t="str">
        <f t="shared" si="34"/>
        <v/>
      </c>
      <c r="O554" s="78" t="str">
        <f t="shared" si="35"/>
        <v/>
      </c>
    </row>
    <row r="555" spans="1:15" ht="27" customHeight="1" x14ac:dyDescent="0.3">
      <c r="A555" s="9"/>
      <c r="B555" s="10"/>
      <c r="C555" s="11"/>
      <c r="D555" s="12"/>
      <c r="E555" s="13"/>
      <c r="F555" s="47"/>
      <c r="G555" s="75"/>
      <c r="H555" s="24"/>
      <c r="I555" s="65"/>
      <c r="J555" s="24" t="str">
        <f t="shared" si="32"/>
        <v/>
      </c>
      <c r="K555" s="20" t="str">
        <f t="shared" si="33"/>
        <v/>
      </c>
      <c r="L555" s="71"/>
      <c r="M555" s="71"/>
      <c r="N555" s="72" t="str">
        <f t="shared" si="34"/>
        <v/>
      </c>
      <c r="O555" s="78" t="str">
        <f t="shared" si="35"/>
        <v/>
      </c>
    </row>
    <row r="556" spans="1:15" ht="27" customHeight="1" x14ac:dyDescent="0.3">
      <c r="A556" s="9"/>
      <c r="B556" s="10"/>
      <c r="C556" s="11"/>
      <c r="D556" s="12"/>
      <c r="E556" s="13"/>
      <c r="F556" s="47"/>
      <c r="G556" s="75"/>
      <c r="H556" s="24"/>
      <c r="I556" s="65"/>
      <c r="J556" s="24" t="str">
        <f t="shared" si="32"/>
        <v/>
      </c>
      <c r="K556" s="20" t="str">
        <f t="shared" si="33"/>
        <v/>
      </c>
      <c r="L556" s="71"/>
      <c r="M556" s="71"/>
      <c r="N556" s="72" t="str">
        <f t="shared" si="34"/>
        <v/>
      </c>
      <c r="O556" s="78" t="str">
        <f t="shared" si="35"/>
        <v/>
      </c>
    </row>
    <row r="557" spans="1:15" ht="27" customHeight="1" x14ac:dyDescent="0.3">
      <c r="A557" s="9"/>
      <c r="B557" s="10"/>
      <c r="C557" s="11"/>
      <c r="D557" s="12"/>
      <c r="E557" s="13"/>
      <c r="F557" s="47"/>
      <c r="G557" s="75"/>
      <c r="H557" s="24"/>
      <c r="I557" s="65"/>
      <c r="J557" s="24" t="str">
        <f t="shared" si="32"/>
        <v/>
      </c>
      <c r="K557" s="20" t="str">
        <f t="shared" si="33"/>
        <v/>
      </c>
      <c r="L557" s="71"/>
      <c r="M557" s="71"/>
      <c r="N557" s="72" t="str">
        <f t="shared" si="34"/>
        <v/>
      </c>
      <c r="O557" s="78" t="str">
        <f t="shared" si="35"/>
        <v/>
      </c>
    </row>
    <row r="558" spans="1:15" ht="27" customHeight="1" x14ac:dyDescent="0.3">
      <c r="A558" s="9"/>
      <c r="B558" s="10"/>
      <c r="C558" s="11"/>
      <c r="D558" s="12"/>
      <c r="E558" s="13"/>
      <c r="F558" s="47"/>
      <c r="G558" s="75"/>
      <c r="H558" s="24"/>
      <c r="I558" s="65"/>
      <c r="J558" s="24" t="str">
        <f t="shared" si="32"/>
        <v/>
      </c>
      <c r="K558" s="20" t="str">
        <f t="shared" si="33"/>
        <v/>
      </c>
      <c r="L558" s="71"/>
      <c r="M558" s="71"/>
      <c r="N558" s="72" t="str">
        <f t="shared" si="34"/>
        <v/>
      </c>
      <c r="O558" s="78" t="str">
        <f t="shared" si="35"/>
        <v/>
      </c>
    </row>
    <row r="559" spans="1:15" ht="27" customHeight="1" x14ac:dyDescent="0.3">
      <c r="A559" s="9"/>
      <c r="B559" s="10"/>
      <c r="C559" s="11"/>
      <c r="D559" s="12"/>
      <c r="E559" s="13"/>
      <c r="F559" s="47"/>
      <c r="G559" s="75"/>
      <c r="H559" s="24"/>
      <c r="I559" s="65"/>
      <c r="J559" s="24" t="str">
        <f t="shared" si="32"/>
        <v/>
      </c>
      <c r="K559" s="20" t="str">
        <f t="shared" si="33"/>
        <v/>
      </c>
      <c r="L559" s="71"/>
      <c r="M559" s="71"/>
      <c r="N559" s="72" t="str">
        <f t="shared" si="34"/>
        <v/>
      </c>
      <c r="O559" s="78" t="str">
        <f t="shared" si="35"/>
        <v/>
      </c>
    </row>
    <row r="560" spans="1:15" ht="27" customHeight="1" x14ac:dyDescent="0.3">
      <c r="A560" s="9"/>
      <c r="B560" s="10"/>
      <c r="C560" s="11"/>
      <c r="D560" s="12"/>
      <c r="E560" s="13"/>
      <c r="F560" s="47"/>
      <c r="G560" s="75"/>
      <c r="H560" s="24"/>
      <c r="I560" s="65"/>
      <c r="J560" s="24" t="str">
        <f t="shared" si="32"/>
        <v/>
      </c>
      <c r="K560" s="20" t="str">
        <f t="shared" si="33"/>
        <v/>
      </c>
      <c r="L560" s="71"/>
      <c r="M560" s="71"/>
      <c r="N560" s="72" t="str">
        <f t="shared" si="34"/>
        <v/>
      </c>
      <c r="O560" s="78" t="str">
        <f t="shared" si="35"/>
        <v/>
      </c>
    </row>
    <row r="561" spans="1:15" ht="27" customHeight="1" x14ac:dyDescent="0.3">
      <c r="A561" s="9"/>
      <c r="B561" s="10"/>
      <c r="C561" s="11"/>
      <c r="D561" s="12"/>
      <c r="E561" s="13"/>
      <c r="F561" s="47"/>
      <c r="G561" s="75"/>
      <c r="H561" s="24"/>
      <c r="I561" s="65"/>
      <c r="J561" s="24" t="str">
        <f t="shared" si="32"/>
        <v/>
      </c>
      <c r="K561" s="20" t="str">
        <f t="shared" si="33"/>
        <v/>
      </c>
      <c r="L561" s="71"/>
      <c r="M561" s="71"/>
      <c r="N561" s="72" t="str">
        <f t="shared" si="34"/>
        <v/>
      </c>
      <c r="O561" s="78" t="str">
        <f t="shared" si="35"/>
        <v/>
      </c>
    </row>
    <row r="562" spans="1:15" ht="27" customHeight="1" x14ac:dyDescent="0.3">
      <c r="A562" s="9"/>
      <c r="B562" s="10"/>
      <c r="C562" s="11"/>
      <c r="D562" s="12"/>
      <c r="E562" s="13"/>
      <c r="F562" s="47"/>
      <c r="G562" s="75"/>
      <c r="H562" s="24"/>
      <c r="I562" s="65"/>
      <c r="J562" s="24" t="str">
        <f t="shared" si="32"/>
        <v/>
      </c>
      <c r="K562" s="20" t="str">
        <f t="shared" si="33"/>
        <v/>
      </c>
      <c r="L562" s="71"/>
      <c r="M562" s="71"/>
      <c r="N562" s="72" t="str">
        <f t="shared" si="34"/>
        <v/>
      </c>
      <c r="O562" s="78" t="str">
        <f t="shared" si="35"/>
        <v/>
      </c>
    </row>
    <row r="563" spans="1:15" ht="27" customHeight="1" x14ac:dyDescent="0.3">
      <c r="A563" s="9"/>
      <c r="B563" s="10"/>
      <c r="C563" s="11"/>
      <c r="D563" s="12"/>
      <c r="E563" s="13"/>
      <c r="F563" s="47"/>
      <c r="G563" s="75"/>
      <c r="H563" s="24"/>
      <c r="I563" s="65"/>
      <c r="J563" s="24" t="str">
        <f t="shared" si="32"/>
        <v/>
      </c>
      <c r="K563" s="20" t="str">
        <f t="shared" si="33"/>
        <v/>
      </c>
      <c r="L563" s="71"/>
      <c r="M563" s="71"/>
      <c r="N563" s="72" t="str">
        <f t="shared" si="34"/>
        <v/>
      </c>
      <c r="O563" s="78" t="str">
        <f t="shared" si="35"/>
        <v/>
      </c>
    </row>
    <row r="564" spans="1:15" ht="27" customHeight="1" x14ac:dyDescent="0.3">
      <c r="A564" s="9"/>
      <c r="B564" s="10"/>
      <c r="C564" s="11"/>
      <c r="D564" s="12"/>
      <c r="E564" s="13"/>
      <c r="F564" s="47"/>
      <c r="G564" s="75"/>
      <c r="H564" s="24"/>
      <c r="I564" s="65"/>
      <c r="J564" s="24" t="str">
        <f t="shared" si="32"/>
        <v/>
      </c>
      <c r="K564" s="20" t="str">
        <f t="shared" si="33"/>
        <v/>
      </c>
      <c r="L564" s="71"/>
      <c r="M564" s="71"/>
      <c r="N564" s="72" t="str">
        <f t="shared" si="34"/>
        <v/>
      </c>
      <c r="O564" s="78" t="str">
        <f t="shared" si="35"/>
        <v/>
      </c>
    </row>
    <row r="565" spans="1:15" ht="27" customHeight="1" x14ac:dyDescent="0.3">
      <c r="A565" s="9"/>
      <c r="B565" s="10"/>
      <c r="C565" s="11"/>
      <c r="D565" s="12"/>
      <c r="E565" s="13"/>
      <c r="F565" s="47"/>
      <c r="G565" s="75"/>
      <c r="H565" s="24"/>
      <c r="I565" s="65"/>
      <c r="J565" s="24" t="str">
        <f t="shared" si="32"/>
        <v/>
      </c>
      <c r="K565" s="20" t="str">
        <f t="shared" si="33"/>
        <v/>
      </c>
      <c r="L565" s="71"/>
      <c r="M565" s="71"/>
      <c r="N565" s="72" t="str">
        <f t="shared" si="34"/>
        <v/>
      </c>
      <c r="O565" s="78" t="str">
        <f t="shared" si="35"/>
        <v/>
      </c>
    </row>
    <row r="566" spans="1:15" ht="27" customHeight="1" x14ac:dyDescent="0.3">
      <c r="A566" s="9"/>
      <c r="B566" s="10"/>
      <c r="C566" s="11"/>
      <c r="D566" s="12"/>
      <c r="E566" s="13"/>
      <c r="F566" s="47"/>
      <c r="G566" s="75"/>
      <c r="H566" s="24"/>
      <c r="I566" s="65"/>
      <c r="J566" s="24" t="str">
        <f t="shared" si="32"/>
        <v/>
      </c>
      <c r="K566" s="20" t="str">
        <f t="shared" si="33"/>
        <v/>
      </c>
      <c r="L566" s="71"/>
      <c r="M566" s="71"/>
      <c r="N566" s="72" t="str">
        <f t="shared" si="34"/>
        <v/>
      </c>
      <c r="O566" s="78" t="str">
        <f t="shared" si="35"/>
        <v/>
      </c>
    </row>
    <row r="567" spans="1:15" ht="27" customHeight="1" x14ac:dyDescent="0.3">
      <c r="A567" s="9"/>
      <c r="B567" s="10"/>
      <c r="C567" s="11"/>
      <c r="D567" s="12"/>
      <c r="E567" s="13"/>
      <c r="F567" s="47"/>
      <c r="G567" s="75"/>
      <c r="H567" s="24"/>
      <c r="I567" s="65"/>
      <c r="J567" s="24" t="str">
        <f t="shared" si="32"/>
        <v/>
      </c>
      <c r="K567" s="20" t="str">
        <f t="shared" si="33"/>
        <v/>
      </c>
      <c r="L567" s="71"/>
      <c r="M567" s="71"/>
      <c r="N567" s="72" t="str">
        <f t="shared" si="34"/>
        <v/>
      </c>
      <c r="O567" s="78" t="str">
        <f t="shared" si="35"/>
        <v/>
      </c>
    </row>
    <row r="568" spans="1:15" ht="27" customHeight="1" x14ac:dyDescent="0.3">
      <c r="A568" s="9"/>
      <c r="B568" s="10"/>
      <c r="C568" s="11"/>
      <c r="D568" s="12"/>
      <c r="E568" s="13"/>
      <c r="F568" s="47"/>
      <c r="G568" s="75"/>
      <c r="H568" s="24"/>
      <c r="I568" s="65"/>
      <c r="J568" s="24" t="str">
        <f t="shared" si="32"/>
        <v/>
      </c>
      <c r="K568" s="20" t="str">
        <f t="shared" si="33"/>
        <v/>
      </c>
      <c r="L568" s="71"/>
      <c r="M568" s="71"/>
      <c r="N568" s="72" t="str">
        <f t="shared" si="34"/>
        <v/>
      </c>
      <c r="O568" s="78" t="str">
        <f t="shared" si="35"/>
        <v/>
      </c>
    </row>
    <row r="569" spans="1:15" ht="27" customHeight="1" x14ac:dyDescent="0.3">
      <c r="A569" s="9"/>
      <c r="B569" s="10"/>
      <c r="C569" s="11"/>
      <c r="D569" s="12"/>
      <c r="E569" s="13"/>
      <c r="F569" s="47"/>
      <c r="G569" s="75"/>
      <c r="H569" s="24"/>
      <c r="I569" s="65"/>
      <c r="J569" s="24" t="str">
        <f t="shared" si="32"/>
        <v/>
      </c>
      <c r="K569" s="20" t="str">
        <f t="shared" si="33"/>
        <v/>
      </c>
      <c r="L569" s="71"/>
      <c r="M569" s="71"/>
      <c r="N569" s="72" t="str">
        <f t="shared" si="34"/>
        <v/>
      </c>
      <c r="O569" s="78" t="str">
        <f t="shared" si="35"/>
        <v/>
      </c>
    </row>
    <row r="570" spans="1:15" ht="27" customHeight="1" x14ac:dyDescent="0.3">
      <c r="A570" s="9"/>
      <c r="B570" s="10"/>
      <c r="C570" s="11"/>
      <c r="D570" s="12"/>
      <c r="E570" s="13"/>
      <c r="F570" s="47"/>
      <c r="G570" s="75"/>
      <c r="H570" s="24"/>
      <c r="I570" s="65"/>
      <c r="J570" s="24" t="str">
        <f t="shared" si="32"/>
        <v/>
      </c>
      <c r="K570" s="20" t="str">
        <f t="shared" si="33"/>
        <v/>
      </c>
      <c r="L570" s="71"/>
      <c r="M570" s="71"/>
      <c r="N570" s="72" t="str">
        <f t="shared" si="34"/>
        <v/>
      </c>
      <c r="O570" s="78" t="str">
        <f t="shared" si="35"/>
        <v/>
      </c>
    </row>
    <row r="571" spans="1:15" ht="27" customHeight="1" x14ac:dyDescent="0.3">
      <c r="A571" s="9"/>
      <c r="B571" s="10"/>
      <c r="C571" s="11"/>
      <c r="D571" s="12"/>
      <c r="E571" s="13"/>
      <c r="F571" s="47"/>
      <c r="G571" s="75"/>
      <c r="H571" s="24"/>
      <c r="I571" s="65"/>
      <c r="J571" s="24" t="str">
        <f t="shared" si="32"/>
        <v/>
      </c>
      <c r="K571" s="20" t="str">
        <f t="shared" si="33"/>
        <v/>
      </c>
      <c r="L571" s="71"/>
      <c r="M571" s="71"/>
      <c r="N571" s="72" t="str">
        <f t="shared" si="34"/>
        <v/>
      </c>
      <c r="O571" s="78" t="str">
        <f t="shared" si="35"/>
        <v/>
      </c>
    </row>
    <row r="572" spans="1:15" ht="27" customHeight="1" x14ac:dyDescent="0.3">
      <c r="A572" s="9"/>
      <c r="B572" s="10"/>
      <c r="C572" s="11"/>
      <c r="D572" s="12"/>
      <c r="E572" s="13"/>
      <c r="F572" s="47"/>
      <c r="G572" s="75"/>
      <c r="H572" s="24"/>
      <c r="I572" s="65"/>
      <c r="J572" s="24" t="str">
        <f t="shared" si="32"/>
        <v/>
      </c>
      <c r="K572" s="20" t="str">
        <f t="shared" si="33"/>
        <v/>
      </c>
      <c r="L572" s="71"/>
      <c r="M572" s="71"/>
      <c r="N572" s="72" t="str">
        <f t="shared" si="34"/>
        <v/>
      </c>
      <c r="O572" s="78" t="str">
        <f t="shared" si="35"/>
        <v/>
      </c>
    </row>
    <row r="573" spans="1:15" ht="27" customHeight="1" x14ac:dyDescent="0.3">
      <c r="A573" s="9"/>
      <c r="B573" s="10"/>
      <c r="C573" s="11"/>
      <c r="D573" s="12"/>
      <c r="E573" s="13"/>
      <c r="F573" s="47"/>
      <c r="G573" s="75"/>
      <c r="H573" s="24"/>
      <c r="I573" s="65"/>
      <c r="J573" s="24" t="str">
        <f t="shared" si="32"/>
        <v/>
      </c>
      <c r="K573" s="20" t="str">
        <f t="shared" si="33"/>
        <v/>
      </c>
      <c r="L573" s="71"/>
      <c r="M573" s="71"/>
      <c r="N573" s="72" t="str">
        <f t="shared" si="34"/>
        <v/>
      </c>
      <c r="O573" s="78" t="str">
        <f t="shared" si="35"/>
        <v/>
      </c>
    </row>
    <row r="574" spans="1:15" ht="27" customHeight="1" x14ac:dyDescent="0.3">
      <c r="A574" s="9"/>
      <c r="B574" s="10"/>
      <c r="C574" s="11"/>
      <c r="D574" s="12"/>
      <c r="E574" s="13"/>
      <c r="F574" s="47"/>
      <c r="G574" s="75"/>
      <c r="H574" s="24"/>
      <c r="I574" s="65"/>
      <c r="J574" s="24" t="str">
        <f t="shared" si="32"/>
        <v/>
      </c>
      <c r="K574" s="20" t="str">
        <f t="shared" si="33"/>
        <v/>
      </c>
      <c r="L574" s="71"/>
      <c r="M574" s="71"/>
      <c r="N574" s="72" t="str">
        <f t="shared" si="34"/>
        <v/>
      </c>
      <c r="O574" s="78" t="str">
        <f t="shared" si="35"/>
        <v/>
      </c>
    </row>
    <row r="575" spans="1:15" ht="27" customHeight="1" x14ac:dyDescent="0.3">
      <c r="A575" s="9"/>
      <c r="B575" s="10"/>
      <c r="C575" s="11"/>
      <c r="D575" s="12"/>
      <c r="E575" s="13"/>
      <c r="F575" s="47"/>
      <c r="G575" s="75"/>
      <c r="H575" s="24"/>
      <c r="I575" s="65"/>
      <c r="J575" s="24" t="str">
        <f t="shared" si="32"/>
        <v/>
      </c>
      <c r="K575" s="20" t="str">
        <f t="shared" si="33"/>
        <v/>
      </c>
      <c r="L575" s="71"/>
      <c r="M575" s="71"/>
      <c r="N575" s="72" t="str">
        <f t="shared" si="34"/>
        <v/>
      </c>
      <c r="O575" s="78" t="str">
        <f t="shared" si="35"/>
        <v/>
      </c>
    </row>
    <row r="576" spans="1:15" ht="27" customHeight="1" x14ac:dyDescent="0.3">
      <c r="A576" s="9"/>
      <c r="B576" s="10"/>
      <c r="C576" s="11"/>
      <c r="D576" s="12"/>
      <c r="E576" s="13"/>
      <c r="F576" s="47"/>
      <c r="G576" s="75"/>
      <c r="H576" s="24"/>
      <c r="I576" s="65"/>
      <c r="J576" s="24" t="str">
        <f t="shared" si="32"/>
        <v/>
      </c>
      <c r="K576" s="20" t="str">
        <f t="shared" si="33"/>
        <v/>
      </c>
      <c r="L576" s="71"/>
      <c r="M576" s="71"/>
      <c r="N576" s="72" t="str">
        <f t="shared" si="34"/>
        <v/>
      </c>
      <c r="O576" s="78" t="str">
        <f t="shared" si="35"/>
        <v/>
      </c>
    </row>
    <row r="577" spans="1:15" ht="27" customHeight="1" x14ac:dyDescent="0.3">
      <c r="A577" s="9"/>
      <c r="B577" s="10"/>
      <c r="C577" s="11"/>
      <c r="D577" s="12"/>
      <c r="E577" s="13"/>
      <c r="F577" s="47"/>
      <c r="G577" s="75"/>
      <c r="H577" s="24"/>
      <c r="I577" s="65"/>
      <c r="J577" s="24" t="str">
        <f t="shared" si="32"/>
        <v/>
      </c>
      <c r="K577" s="20" t="str">
        <f t="shared" si="33"/>
        <v/>
      </c>
      <c r="L577" s="71"/>
      <c r="M577" s="71"/>
      <c r="N577" s="72" t="str">
        <f t="shared" si="34"/>
        <v/>
      </c>
      <c r="O577" s="78" t="str">
        <f t="shared" si="35"/>
        <v/>
      </c>
    </row>
    <row r="578" spans="1:15" ht="27" customHeight="1" x14ac:dyDescent="0.3">
      <c r="A578" s="9"/>
      <c r="B578" s="10"/>
      <c r="C578" s="11"/>
      <c r="D578" s="12"/>
      <c r="E578" s="13"/>
      <c r="F578" s="47"/>
      <c r="G578" s="75"/>
      <c r="H578" s="24"/>
      <c r="I578" s="65"/>
      <c r="J578" s="24" t="str">
        <f t="shared" si="32"/>
        <v/>
      </c>
      <c r="K578" s="20" t="str">
        <f t="shared" si="33"/>
        <v/>
      </c>
      <c r="L578" s="71"/>
      <c r="M578" s="71"/>
      <c r="N578" s="72" t="str">
        <f t="shared" si="34"/>
        <v/>
      </c>
      <c r="O578" s="78" t="str">
        <f t="shared" si="35"/>
        <v/>
      </c>
    </row>
    <row r="579" spans="1:15" ht="27" customHeight="1" x14ac:dyDescent="0.3">
      <c r="A579" s="9"/>
      <c r="B579" s="10"/>
      <c r="C579" s="11"/>
      <c r="D579" s="12"/>
      <c r="E579" s="13"/>
      <c r="F579" s="47"/>
      <c r="G579" s="75"/>
      <c r="H579" s="24"/>
      <c r="I579" s="65"/>
      <c r="J579" s="24" t="str">
        <f t="shared" si="32"/>
        <v/>
      </c>
      <c r="K579" s="20" t="str">
        <f t="shared" si="33"/>
        <v/>
      </c>
      <c r="L579" s="71"/>
      <c r="M579" s="71"/>
      <c r="N579" s="72" t="str">
        <f t="shared" si="34"/>
        <v/>
      </c>
      <c r="O579" s="78" t="str">
        <f t="shared" si="35"/>
        <v/>
      </c>
    </row>
    <row r="580" spans="1:15" ht="27" customHeight="1" x14ac:dyDescent="0.3">
      <c r="A580" s="9"/>
      <c r="B580" s="10"/>
      <c r="C580" s="11"/>
      <c r="D580" s="12"/>
      <c r="E580" s="13"/>
      <c r="F580" s="47"/>
      <c r="G580" s="75"/>
      <c r="H580" s="24"/>
      <c r="I580" s="65"/>
      <c r="J580" s="24" t="str">
        <f t="shared" si="32"/>
        <v/>
      </c>
      <c r="K580" s="20" t="str">
        <f t="shared" si="33"/>
        <v/>
      </c>
      <c r="L580" s="71"/>
      <c r="M580" s="71"/>
      <c r="N580" s="72" t="str">
        <f t="shared" si="34"/>
        <v/>
      </c>
      <c r="O580" s="78" t="str">
        <f t="shared" si="35"/>
        <v/>
      </c>
    </row>
    <row r="581" spans="1:15" ht="27" customHeight="1" x14ac:dyDescent="0.3">
      <c r="A581" s="9"/>
      <c r="B581" s="10"/>
      <c r="C581" s="11"/>
      <c r="D581" s="12"/>
      <c r="E581" s="13"/>
      <c r="F581" s="47"/>
      <c r="G581" s="75"/>
      <c r="H581" s="24"/>
      <c r="I581" s="65"/>
      <c r="J581" s="24" t="str">
        <f t="shared" si="32"/>
        <v/>
      </c>
      <c r="K581" s="20" t="str">
        <f t="shared" si="33"/>
        <v/>
      </c>
      <c r="L581" s="71"/>
      <c r="M581" s="71"/>
      <c r="N581" s="72" t="str">
        <f t="shared" si="34"/>
        <v/>
      </c>
      <c r="O581" s="78" t="str">
        <f t="shared" si="35"/>
        <v/>
      </c>
    </row>
    <row r="582" spans="1:15" ht="27" customHeight="1" x14ac:dyDescent="0.3">
      <c r="A582" s="9"/>
      <c r="B582" s="10"/>
      <c r="C582" s="11"/>
      <c r="D582" s="12"/>
      <c r="E582" s="13"/>
      <c r="F582" s="47"/>
      <c r="G582" s="75"/>
      <c r="H582" s="24"/>
      <c r="I582" s="65"/>
      <c r="J582" s="24" t="str">
        <f t="shared" si="32"/>
        <v/>
      </c>
      <c r="K582" s="20" t="str">
        <f t="shared" si="33"/>
        <v/>
      </c>
      <c r="L582" s="71"/>
      <c r="M582" s="71"/>
      <c r="N582" s="72" t="str">
        <f t="shared" si="34"/>
        <v/>
      </c>
      <c r="O582" s="78" t="str">
        <f t="shared" si="35"/>
        <v/>
      </c>
    </row>
    <row r="583" spans="1:15" ht="27" customHeight="1" x14ac:dyDescent="0.3">
      <c r="A583" s="9"/>
      <c r="B583" s="10"/>
      <c r="C583" s="11"/>
      <c r="D583" s="12"/>
      <c r="E583" s="13"/>
      <c r="F583" s="47"/>
      <c r="G583" s="75"/>
      <c r="H583" s="24"/>
      <c r="I583" s="65"/>
      <c r="J583" s="24" t="str">
        <f t="shared" si="32"/>
        <v/>
      </c>
      <c r="K583" s="20" t="str">
        <f t="shared" si="33"/>
        <v/>
      </c>
      <c r="L583" s="71"/>
      <c r="M583" s="71"/>
      <c r="N583" s="72" t="str">
        <f t="shared" si="34"/>
        <v/>
      </c>
      <c r="O583" s="78" t="str">
        <f t="shared" si="35"/>
        <v/>
      </c>
    </row>
    <row r="584" spans="1:15" ht="27" customHeight="1" x14ac:dyDescent="0.3">
      <c r="A584" s="9"/>
      <c r="B584" s="10"/>
      <c r="C584" s="11"/>
      <c r="D584" s="12"/>
      <c r="E584" s="13"/>
      <c r="F584" s="47"/>
      <c r="G584" s="75"/>
      <c r="H584" s="24"/>
      <c r="I584" s="65"/>
      <c r="J584" s="24" t="str">
        <f t="shared" si="32"/>
        <v/>
      </c>
      <c r="K584" s="20" t="str">
        <f t="shared" si="33"/>
        <v/>
      </c>
      <c r="L584" s="71"/>
      <c r="M584" s="71"/>
      <c r="N584" s="72" t="str">
        <f t="shared" si="34"/>
        <v/>
      </c>
      <c r="O584" s="78" t="str">
        <f t="shared" si="35"/>
        <v/>
      </c>
    </row>
    <row r="585" spans="1:15" ht="27" customHeight="1" x14ac:dyDescent="0.3">
      <c r="A585" s="9"/>
      <c r="B585" s="10"/>
      <c r="C585" s="11"/>
      <c r="D585" s="12"/>
      <c r="E585" s="13"/>
      <c r="F585" s="47"/>
      <c r="G585" s="75"/>
      <c r="H585" s="24"/>
      <c r="I585" s="65"/>
      <c r="J585" s="24" t="str">
        <f t="shared" si="32"/>
        <v/>
      </c>
      <c r="K585" s="20" t="str">
        <f t="shared" si="33"/>
        <v/>
      </c>
      <c r="L585" s="71"/>
      <c r="M585" s="71"/>
      <c r="N585" s="72" t="str">
        <f t="shared" si="34"/>
        <v/>
      </c>
      <c r="O585" s="78" t="str">
        <f t="shared" si="35"/>
        <v/>
      </c>
    </row>
    <row r="586" spans="1:15" ht="27" customHeight="1" x14ac:dyDescent="0.3">
      <c r="A586" s="9"/>
      <c r="B586" s="10"/>
      <c r="C586" s="11"/>
      <c r="D586" s="12"/>
      <c r="E586" s="13"/>
      <c r="F586" s="47"/>
      <c r="G586" s="75"/>
      <c r="H586" s="24"/>
      <c r="I586" s="65"/>
      <c r="J586" s="24" t="str">
        <f t="shared" si="32"/>
        <v/>
      </c>
      <c r="K586" s="20" t="str">
        <f t="shared" si="33"/>
        <v/>
      </c>
      <c r="L586" s="71"/>
      <c r="M586" s="71"/>
      <c r="N586" s="72" t="str">
        <f t="shared" si="34"/>
        <v/>
      </c>
      <c r="O586" s="78" t="str">
        <f t="shared" si="35"/>
        <v/>
      </c>
    </row>
    <row r="587" spans="1:15" ht="27" customHeight="1" x14ac:dyDescent="0.3">
      <c r="A587" s="9"/>
      <c r="B587" s="10"/>
      <c r="C587" s="11"/>
      <c r="D587" s="12"/>
      <c r="E587" s="13"/>
      <c r="F587" s="47"/>
      <c r="G587" s="75"/>
      <c r="H587" s="24"/>
      <c r="I587" s="65"/>
      <c r="J587" s="24" t="str">
        <f t="shared" si="32"/>
        <v/>
      </c>
      <c r="K587" s="20" t="str">
        <f t="shared" si="33"/>
        <v/>
      </c>
      <c r="L587" s="71"/>
      <c r="M587" s="71"/>
      <c r="N587" s="72" t="str">
        <f t="shared" si="34"/>
        <v/>
      </c>
      <c r="O587" s="78" t="str">
        <f t="shared" si="35"/>
        <v/>
      </c>
    </row>
    <row r="588" spans="1:15" ht="27" customHeight="1" x14ac:dyDescent="0.3">
      <c r="A588" s="9"/>
      <c r="B588" s="10"/>
      <c r="C588" s="11"/>
      <c r="D588" s="12"/>
      <c r="E588" s="13"/>
      <c r="F588" s="47"/>
      <c r="G588" s="75"/>
      <c r="H588" s="24"/>
      <c r="I588" s="65"/>
      <c r="J588" s="24" t="str">
        <f t="shared" si="32"/>
        <v/>
      </c>
      <c r="K588" s="20" t="str">
        <f t="shared" si="33"/>
        <v/>
      </c>
      <c r="L588" s="71"/>
      <c r="M588" s="71"/>
      <c r="N588" s="72" t="str">
        <f t="shared" si="34"/>
        <v/>
      </c>
      <c r="O588" s="78" t="str">
        <f t="shared" si="35"/>
        <v/>
      </c>
    </row>
    <row r="589" spans="1:15" ht="27" customHeight="1" x14ac:dyDescent="0.3">
      <c r="A589" s="9"/>
      <c r="B589" s="10"/>
      <c r="C589" s="11"/>
      <c r="D589" s="12"/>
      <c r="E589" s="13"/>
      <c r="F589" s="47"/>
      <c r="G589" s="75"/>
      <c r="H589" s="24"/>
      <c r="I589" s="65"/>
      <c r="J589" s="24" t="str">
        <f t="shared" ref="J589:J652" si="36">IF(LEN(F589)=0,"",IF(AND(LEN(F589)&gt;0,LEN($H$5)=0),LEFT($C$6,10),IF(LEN(F589)&gt;0,$H$5,"")))</f>
        <v/>
      </c>
      <c r="K589" s="20" t="str">
        <f t="shared" ref="K589:K652" si="37">IF(AND(ISNUMBER(F589)=FALSE,LEN(A589)&gt;0),0,IF(OR(LEN(F589)=0,F589="Gebot in € je fm",ISNUMBER(F589)=FALSE),"",E589*ROUND(F589,0)))</f>
        <v/>
      </c>
      <c r="L589" s="71"/>
      <c r="M589" s="71"/>
      <c r="N589" s="72" t="str">
        <f t="shared" ref="N589:N652" si="38">IF(AND(LEN(F589)&gt;0,(LEN(G589)&gt;1)),1,"")</f>
        <v/>
      </c>
      <c r="O589" s="78" t="str">
        <f t="shared" ref="O589:O652" si="39">IF(AND(LEN(B589)&gt;0,LEN(F589)&gt;0),$M$3,"")</f>
        <v/>
      </c>
    </row>
    <row r="590" spans="1:15" ht="27" customHeight="1" x14ac:dyDescent="0.3">
      <c r="A590" s="9"/>
      <c r="B590" s="10"/>
      <c r="C590" s="11"/>
      <c r="D590" s="12"/>
      <c r="E590" s="13"/>
      <c r="F590" s="47"/>
      <c r="G590" s="75"/>
      <c r="H590" s="24"/>
      <c r="I590" s="65"/>
      <c r="J590" s="24" t="str">
        <f t="shared" si="36"/>
        <v/>
      </c>
      <c r="K590" s="20" t="str">
        <f t="shared" si="37"/>
        <v/>
      </c>
      <c r="L590" s="71"/>
      <c r="M590" s="71"/>
      <c r="N590" s="72" t="str">
        <f t="shared" si="38"/>
        <v/>
      </c>
      <c r="O590" s="78" t="str">
        <f t="shared" si="39"/>
        <v/>
      </c>
    </row>
    <row r="591" spans="1:15" ht="27" customHeight="1" x14ac:dyDescent="0.3">
      <c r="A591" s="9"/>
      <c r="B591" s="10"/>
      <c r="C591" s="11"/>
      <c r="D591" s="12"/>
      <c r="E591" s="13"/>
      <c r="F591" s="47"/>
      <c r="G591" s="75"/>
      <c r="H591" s="24"/>
      <c r="I591" s="65"/>
      <c r="J591" s="24" t="str">
        <f t="shared" si="36"/>
        <v/>
      </c>
      <c r="K591" s="20" t="str">
        <f t="shared" si="37"/>
        <v/>
      </c>
      <c r="L591" s="71"/>
      <c r="M591" s="71"/>
      <c r="N591" s="72" t="str">
        <f t="shared" si="38"/>
        <v/>
      </c>
      <c r="O591" s="78" t="str">
        <f t="shared" si="39"/>
        <v/>
      </c>
    </row>
    <row r="592" spans="1:15" ht="27" customHeight="1" x14ac:dyDescent="0.3">
      <c r="A592" s="9"/>
      <c r="B592" s="10"/>
      <c r="C592" s="11"/>
      <c r="D592" s="12"/>
      <c r="E592" s="13"/>
      <c r="F592" s="47"/>
      <c r="G592" s="75"/>
      <c r="H592" s="24"/>
      <c r="I592" s="65"/>
      <c r="J592" s="24" t="str">
        <f t="shared" si="36"/>
        <v/>
      </c>
      <c r="K592" s="20" t="str">
        <f t="shared" si="37"/>
        <v/>
      </c>
      <c r="L592" s="71"/>
      <c r="M592" s="71"/>
      <c r="N592" s="72" t="str">
        <f t="shared" si="38"/>
        <v/>
      </c>
      <c r="O592" s="78" t="str">
        <f t="shared" si="39"/>
        <v/>
      </c>
    </row>
    <row r="593" spans="1:15" ht="27" customHeight="1" x14ac:dyDescent="0.3">
      <c r="A593" s="9"/>
      <c r="B593" s="10"/>
      <c r="C593" s="11"/>
      <c r="D593" s="12"/>
      <c r="E593" s="13"/>
      <c r="F593" s="47"/>
      <c r="G593" s="75"/>
      <c r="H593" s="24"/>
      <c r="I593" s="65"/>
      <c r="J593" s="24" t="str">
        <f t="shared" si="36"/>
        <v/>
      </c>
      <c r="K593" s="20" t="str">
        <f t="shared" si="37"/>
        <v/>
      </c>
      <c r="L593" s="71"/>
      <c r="M593" s="71"/>
      <c r="N593" s="72" t="str">
        <f t="shared" si="38"/>
        <v/>
      </c>
      <c r="O593" s="78" t="str">
        <f t="shared" si="39"/>
        <v/>
      </c>
    </row>
    <row r="594" spans="1:15" ht="27" customHeight="1" x14ac:dyDescent="0.3">
      <c r="A594" s="9"/>
      <c r="B594" s="10"/>
      <c r="C594" s="11"/>
      <c r="D594" s="12"/>
      <c r="E594" s="13"/>
      <c r="F594" s="47"/>
      <c r="G594" s="75"/>
      <c r="H594" s="24"/>
      <c r="I594" s="65"/>
      <c r="J594" s="24" t="str">
        <f t="shared" si="36"/>
        <v/>
      </c>
      <c r="K594" s="20" t="str">
        <f t="shared" si="37"/>
        <v/>
      </c>
      <c r="L594" s="71"/>
      <c r="M594" s="71"/>
      <c r="N594" s="72" t="str">
        <f t="shared" si="38"/>
        <v/>
      </c>
      <c r="O594" s="78" t="str">
        <f t="shared" si="39"/>
        <v/>
      </c>
    </row>
    <row r="595" spans="1:15" ht="27" customHeight="1" x14ac:dyDescent="0.3">
      <c r="A595" s="9"/>
      <c r="B595" s="10"/>
      <c r="C595" s="11"/>
      <c r="D595" s="12"/>
      <c r="E595" s="13"/>
      <c r="F595" s="47"/>
      <c r="G595" s="75"/>
      <c r="H595" s="24"/>
      <c r="I595" s="65"/>
      <c r="J595" s="24" t="str">
        <f t="shared" si="36"/>
        <v/>
      </c>
      <c r="K595" s="20" t="str">
        <f t="shared" si="37"/>
        <v/>
      </c>
      <c r="L595" s="71"/>
      <c r="M595" s="71"/>
      <c r="N595" s="72" t="str">
        <f t="shared" si="38"/>
        <v/>
      </c>
      <c r="O595" s="78" t="str">
        <f t="shared" si="39"/>
        <v/>
      </c>
    </row>
    <row r="596" spans="1:15" ht="27" customHeight="1" x14ac:dyDescent="0.3">
      <c r="A596" s="9"/>
      <c r="B596" s="10"/>
      <c r="C596" s="11"/>
      <c r="D596" s="12"/>
      <c r="E596" s="13"/>
      <c r="F596" s="47"/>
      <c r="G596" s="75"/>
      <c r="H596" s="24"/>
      <c r="I596" s="65"/>
      <c r="J596" s="24" t="str">
        <f t="shared" si="36"/>
        <v/>
      </c>
      <c r="K596" s="20" t="str">
        <f t="shared" si="37"/>
        <v/>
      </c>
      <c r="L596" s="71"/>
      <c r="M596" s="71"/>
      <c r="N596" s="72" t="str">
        <f t="shared" si="38"/>
        <v/>
      </c>
      <c r="O596" s="78" t="str">
        <f t="shared" si="39"/>
        <v/>
      </c>
    </row>
    <row r="597" spans="1:15" ht="27" customHeight="1" x14ac:dyDescent="0.3">
      <c r="A597" s="9"/>
      <c r="B597" s="10"/>
      <c r="C597" s="11"/>
      <c r="D597" s="12"/>
      <c r="E597" s="13"/>
      <c r="F597" s="47"/>
      <c r="G597" s="75"/>
      <c r="H597" s="24"/>
      <c r="I597" s="65"/>
      <c r="J597" s="24" t="str">
        <f t="shared" si="36"/>
        <v/>
      </c>
      <c r="K597" s="20" t="str">
        <f t="shared" si="37"/>
        <v/>
      </c>
      <c r="L597" s="71"/>
      <c r="M597" s="71"/>
      <c r="N597" s="72" t="str">
        <f t="shared" si="38"/>
        <v/>
      </c>
      <c r="O597" s="78" t="str">
        <f t="shared" si="39"/>
        <v/>
      </c>
    </row>
    <row r="598" spans="1:15" ht="27" customHeight="1" x14ac:dyDescent="0.3">
      <c r="A598" s="9"/>
      <c r="B598" s="10"/>
      <c r="C598" s="11"/>
      <c r="D598" s="12"/>
      <c r="E598" s="13"/>
      <c r="F598" s="47"/>
      <c r="G598" s="75"/>
      <c r="H598" s="24"/>
      <c r="I598" s="65"/>
      <c r="J598" s="24" t="str">
        <f t="shared" si="36"/>
        <v/>
      </c>
      <c r="K598" s="20" t="str">
        <f t="shared" si="37"/>
        <v/>
      </c>
      <c r="L598" s="71"/>
      <c r="M598" s="71"/>
      <c r="N598" s="72" t="str">
        <f t="shared" si="38"/>
        <v/>
      </c>
      <c r="O598" s="78" t="str">
        <f t="shared" si="39"/>
        <v/>
      </c>
    </row>
    <row r="599" spans="1:15" ht="27" customHeight="1" x14ac:dyDescent="0.3">
      <c r="A599" s="9"/>
      <c r="B599" s="10"/>
      <c r="C599" s="11"/>
      <c r="D599" s="12"/>
      <c r="E599" s="13"/>
      <c r="F599" s="47"/>
      <c r="G599" s="75"/>
      <c r="H599" s="24"/>
      <c r="I599" s="65"/>
      <c r="J599" s="24" t="str">
        <f t="shared" si="36"/>
        <v/>
      </c>
      <c r="K599" s="20" t="str">
        <f t="shared" si="37"/>
        <v/>
      </c>
      <c r="L599" s="71"/>
      <c r="M599" s="71"/>
      <c r="N599" s="72" t="str">
        <f t="shared" si="38"/>
        <v/>
      </c>
      <c r="O599" s="78" t="str">
        <f t="shared" si="39"/>
        <v/>
      </c>
    </row>
    <row r="600" spans="1:15" ht="27" customHeight="1" x14ac:dyDescent="0.3">
      <c r="A600" s="9"/>
      <c r="B600" s="10"/>
      <c r="C600" s="11"/>
      <c r="D600" s="12"/>
      <c r="E600" s="13"/>
      <c r="F600" s="47"/>
      <c r="G600" s="75"/>
      <c r="H600" s="24"/>
      <c r="I600" s="65"/>
      <c r="J600" s="24" t="str">
        <f t="shared" si="36"/>
        <v/>
      </c>
      <c r="K600" s="20" t="str">
        <f t="shared" si="37"/>
        <v/>
      </c>
      <c r="L600" s="71"/>
      <c r="M600" s="71"/>
      <c r="N600" s="72" t="str">
        <f t="shared" si="38"/>
        <v/>
      </c>
      <c r="O600" s="78" t="str">
        <f t="shared" si="39"/>
        <v/>
      </c>
    </row>
    <row r="601" spans="1:15" ht="27" customHeight="1" x14ac:dyDescent="0.3">
      <c r="A601" s="9"/>
      <c r="B601" s="10"/>
      <c r="C601" s="11"/>
      <c r="D601" s="12"/>
      <c r="E601" s="13"/>
      <c r="F601" s="47"/>
      <c r="G601" s="75"/>
      <c r="H601" s="24"/>
      <c r="I601" s="65"/>
      <c r="J601" s="24" t="str">
        <f t="shared" si="36"/>
        <v/>
      </c>
      <c r="K601" s="20" t="str">
        <f t="shared" si="37"/>
        <v/>
      </c>
      <c r="L601" s="71"/>
      <c r="M601" s="71"/>
      <c r="N601" s="72" t="str">
        <f t="shared" si="38"/>
        <v/>
      </c>
      <c r="O601" s="78" t="str">
        <f t="shared" si="39"/>
        <v/>
      </c>
    </row>
    <row r="602" spans="1:15" ht="27" customHeight="1" x14ac:dyDescent="0.3">
      <c r="A602" s="9"/>
      <c r="B602" s="10"/>
      <c r="C602" s="11"/>
      <c r="D602" s="12"/>
      <c r="E602" s="13"/>
      <c r="F602" s="47"/>
      <c r="G602" s="75"/>
      <c r="H602" s="24"/>
      <c r="I602" s="65"/>
      <c r="J602" s="24" t="str">
        <f t="shared" si="36"/>
        <v/>
      </c>
      <c r="K602" s="20" t="str">
        <f t="shared" si="37"/>
        <v/>
      </c>
      <c r="L602" s="71"/>
      <c r="M602" s="71"/>
      <c r="N602" s="72" t="str">
        <f t="shared" si="38"/>
        <v/>
      </c>
      <c r="O602" s="78" t="str">
        <f t="shared" si="39"/>
        <v/>
      </c>
    </row>
    <row r="603" spans="1:15" ht="27" customHeight="1" x14ac:dyDescent="0.3">
      <c r="A603" s="9"/>
      <c r="B603" s="10"/>
      <c r="C603" s="11"/>
      <c r="D603" s="12"/>
      <c r="E603" s="13"/>
      <c r="F603" s="47"/>
      <c r="G603" s="75"/>
      <c r="H603" s="24"/>
      <c r="I603" s="65"/>
      <c r="J603" s="24" t="str">
        <f t="shared" si="36"/>
        <v/>
      </c>
      <c r="K603" s="20" t="str">
        <f t="shared" si="37"/>
        <v/>
      </c>
      <c r="L603" s="71"/>
      <c r="M603" s="71"/>
      <c r="N603" s="72" t="str">
        <f t="shared" si="38"/>
        <v/>
      </c>
      <c r="O603" s="78" t="str">
        <f t="shared" si="39"/>
        <v/>
      </c>
    </row>
    <row r="604" spans="1:15" ht="27" customHeight="1" x14ac:dyDescent="0.3">
      <c r="A604" s="9"/>
      <c r="B604" s="10"/>
      <c r="C604" s="11"/>
      <c r="D604" s="12"/>
      <c r="E604" s="13"/>
      <c r="F604" s="47"/>
      <c r="G604" s="75"/>
      <c r="H604" s="24"/>
      <c r="I604" s="65"/>
      <c r="J604" s="24" t="str">
        <f t="shared" si="36"/>
        <v/>
      </c>
      <c r="K604" s="20" t="str">
        <f t="shared" si="37"/>
        <v/>
      </c>
      <c r="L604" s="71"/>
      <c r="M604" s="71"/>
      <c r="N604" s="72" t="str">
        <f t="shared" si="38"/>
        <v/>
      </c>
      <c r="O604" s="78" t="str">
        <f t="shared" si="39"/>
        <v/>
      </c>
    </row>
    <row r="605" spans="1:15" ht="27" customHeight="1" x14ac:dyDescent="0.3">
      <c r="A605" s="9"/>
      <c r="B605" s="10"/>
      <c r="C605" s="11"/>
      <c r="D605" s="12"/>
      <c r="E605" s="13"/>
      <c r="F605" s="47"/>
      <c r="G605" s="75"/>
      <c r="H605" s="24"/>
      <c r="I605" s="65"/>
      <c r="J605" s="24" t="str">
        <f t="shared" si="36"/>
        <v/>
      </c>
      <c r="K605" s="20" t="str">
        <f t="shared" si="37"/>
        <v/>
      </c>
      <c r="L605" s="71"/>
      <c r="M605" s="71"/>
      <c r="N605" s="72" t="str">
        <f t="shared" si="38"/>
        <v/>
      </c>
      <c r="O605" s="78" t="str">
        <f t="shared" si="39"/>
        <v/>
      </c>
    </row>
    <row r="606" spans="1:15" ht="27" customHeight="1" x14ac:dyDescent="0.3">
      <c r="A606" s="9"/>
      <c r="B606" s="10"/>
      <c r="C606" s="11"/>
      <c r="D606" s="12"/>
      <c r="E606" s="13"/>
      <c r="F606" s="47"/>
      <c r="G606" s="75"/>
      <c r="H606" s="24"/>
      <c r="I606" s="65"/>
      <c r="J606" s="24" t="str">
        <f t="shared" si="36"/>
        <v/>
      </c>
      <c r="K606" s="20" t="str">
        <f t="shared" si="37"/>
        <v/>
      </c>
      <c r="L606" s="71"/>
      <c r="M606" s="71"/>
      <c r="N606" s="72" t="str">
        <f t="shared" si="38"/>
        <v/>
      </c>
      <c r="O606" s="78" t="str">
        <f t="shared" si="39"/>
        <v/>
      </c>
    </row>
    <row r="607" spans="1:15" ht="27" customHeight="1" x14ac:dyDescent="0.3">
      <c r="A607" s="9"/>
      <c r="B607" s="10"/>
      <c r="C607" s="11"/>
      <c r="D607" s="12"/>
      <c r="E607" s="13"/>
      <c r="F607" s="47"/>
      <c r="G607" s="75"/>
      <c r="H607" s="24"/>
      <c r="I607" s="65"/>
      <c r="J607" s="24" t="str">
        <f t="shared" si="36"/>
        <v/>
      </c>
      <c r="K607" s="20" t="str">
        <f t="shared" si="37"/>
        <v/>
      </c>
      <c r="L607" s="71"/>
      <c r="M607" s="71"/>
      <c r="N607" s="72" t="str">
        <f t="shared" si="38"/>
        <v/>
      </c>
      <c r="O607" s="78" t="str">
        <f t="shared" si="39"/>
        <v/>
      </c>
    </row>
    <row r="608" spans="1:15" ht="27" customHeight="1" x14ac:dyDescent="0.3">
      <c r="A608" s="9"/>
      <c r="B608" s="10"/>
      <c r="C608" s="11"/>
      <c r="D608" s="12"/>
      <c r="E608" s="13"/>
      <c r="F608" s="47"/>
      <c r="G608" s="75"/>
      <c r="H608" s="24"/>
      <c r="I608" s="65"/>
      <c r="J608" s="24" t="str">
        <f t="shared" si="36"/>
        <v/>
      </c>
      <c r="K608" s="20" t="str">
        <f t="shared" si="37"/>
        <v/>
      </c>
      <c r="L608" s="71"/>
      <c r="M608" s="71"/>
      <c r="N608" s="72" t="str">
        <f t="shared" si="38"/>
        <v/>
      </c>
      <c r="O608" s="78" t="str">
        <f t="shared" si="39"/>
        <v/>
      </c>
    </row>
    <row r="609" spans="1:15" ht="27" customHeight="1" x14ac:dyDescent="0.3">
      <c r="A609" s="9"/>
      <c r="B609" s="10"/>
      <c r="C609" s="11"/>
      <c r="D609" s="12"/>
      <c r="E609" s="13"/>
      <c r="F609" s="47"/>
      <c r="G609" s="75"/>
      <c r="H609" s="24"/>
      <c r="I609" s="65"/>
      <c r="J609" s="24" t="str">
        <f t="shared" si="36"/>
        <v/>
      </c>
      <c r="K609" s="20" t="str">
        <f t="shared" si="37"/>
        <v/>
      </c>
      <c r="L609" s="71"/>
      <c r="M609" s="71"/>
      <c r="N609" s="72" t="str">
        <f t="shared" si="38"/>
        <v/>
      </c>
      <c r="O609" s="78" t="str">
        <f t="shared" si="39"/>
        <v/>
      </c>
    </row>
    <row r="610" spans="1:15" ht="27" customHeight="1" x14ac:dyDescent="0.3">
      <c r="A610" s="9"/>
      <c r="B610" s="10"/>
      <c r="C610" s="11"/>
      <c r="D610" s="12"/>
      <c r="E610" s="13"/>
      <c r="F610" s="47"/>
      <c r="G610" s="75"/>
      <c r="H610" s="24"/>
      <c r="I610" s="65"/>
      <c r="J610" s="24" t="str">
        <f t="shared" si="36"/>
        <v/>
      </c>
      <c r="K610" s="20" t="str">
        <f t="shared" si="37"/>
        <v/>
      </c>
      <c r="L610" s="71"/>
      <c r="M610" s="71"/>
      <c r="N610" s="72" t="str">
        <f t="shared" si="38"/>
        <v/>
      </c>
      <c r="O610" s="78" t="str">
        <f t="shared" si="39"/>
        <v/>
      </c>
    </row>
    <row r="611" spans="1:15" ht="27" customHeight="1" x14ac:dyDescent="0.3">
      <c r="A611" s="9"/>
      <c r="B611" s="10"/>
      <c r="C611" s="11"/>
      <c r="D611" s="12"/>
      <c r="E611" s="13"/>
      <c r="F611" s="47"/>
      <c r="G611" s="75"/>
      <c r="H611" s="24"/>
      <c r="I611" s="65"/>
      <c r="J611" s="24" t="str">
        <f t="shared" si="36"/>
        <v/>
      </c>
      <c r="K611" s="20" t="str">
        <f t="shared" si="37"/>
        <v/>
      </c>
      <c r="L611" s="71"/>
      <c r="M611" s="71"/>
      <c r="N611" s="72" t="str">
        <f t="shared" si="38"/>
        <v/>
      </c>
      <c r="O611" s="78" t="str">
        <f t="shared" si="39"/>
        <v/>
      </c>
    </row>
    <row r="612" spans="1:15" ht="27" customHeight="1" x14ac:dyDescent="0.3">
      <c r="A612" s="9"/>
      <c r="B612" s="10"/>
      <c r="C612" s="11"/>
      <c r="D612" s="12"/>
      <c r="E612" s="13"/>
      <c r="F612" s="47"/>
      <c r="G612" s="75"/>
      <c r="H612" s="24"/>
      <c r="I612" s="65"/>
      <c r="J612" s="24" t="str">
        <f t="shared" si="36"/>
        <v/>
      </c>
      <c r="K612" s="20" t="str">
        <f t="shared" si="37"/>
        <v/>
      </c>
      <c r="L612" s="71"/>
      <c r="M612" s="71"/>
      <c r="N612" s="72" t="str">
        <f t="shared" si="38"/>
        <v/>
      </c>
      <c r="O612" s="78" t="str">
        <f t="shared" si="39"/>
        <v/>
      </c>
    </row>
    <row r="613" spans="1:15" ht="27" customHeight="1" x14ac:dyDescent="0.3">
      <c r="A613" s="9"/>
      <c r="B613" s="10"/>
      <c r="C613" s="11"/>
      <c r="D613" s="12"/>
      <c r="E613" s="13"/>
      <c r="F613" s="47"/>
      <c r="G613" s="75"/>
      <c r="H613" s="24"/>
      <c r="I613" s="65"/>
      <c r="J613" s="24" t="str">
        <f t="shared" si="36"/>
        <v/>
      </c>
      <c r="K613" s="20" t="str">
        <f t="shared" si="37"/>
        <v/>
      </c>
      <c r="L613" s="71"/>
      <c r="M613" s="71"/>
      <c r="N613" s="72" t="str">
        <f t="shared" si="38"/>
        <v/>
      </c>
      <c r="O613" s="78" t="str">
        <f t="shared" si="39"/>
        <v/>
      </c>
    </row>
    <row r="614" spans="1:15" ht="27" customHeight="1" x14ac:dyDescent="0.3">
      <c r="A614" s="9"/>
      <c r="B614" s="10"/>
      <c r="C614" s="11"/>
      <c r="D614" s="12"/>
      <c r="E614" s="13"/>
      <c r="F614" s="47"/>
      <c r="G614" s="75"/>
      <c r="H614" s="24"/>
      <c r="I614" s="65"/>
      <c r="J614" s="24" t="str">
        <f t="shared" si="36"/>
        <v/>
      </c>
      <c r="K614" s="20" t="str">
        <f t="shared" si="37"/>
        <v/>
      </c>
      <c r="L614" s="71"/>
      <c r="M614" s="71"/>
      <c r="N614" s="72" t="str">
        <f t="shared" si="38"/>
        <v/>
      </c>
      <c r="O614" s="78" t="str">
        <f t="shared" si="39"/>
        <v/>
      </c>
    </row>
    <row r="615" spans="1:15" ht="27" customHeight="1" x14ac:dyDescent="0.3">
      <c r="A615" s="9"/>
      <c r="B615" s="10"/>
      <c r="C615" s="11"/>
      <c r="D615" s="12"/>
      <c r="E615" s="13"/>
      <c r="F615" s="47"/>
      <c r="G615" s="75"/>
      <c r="H615" s="24"/>
      <c r="I615" s="65"/>
      <c r="J615" s="24" t="str">
        <f t="shared" si="36"/>
        <v/>
      </c>
      <c r="K615" s="20" t="str">
        <f t="shared" si="37"/>
        <v/>
      </c>
      <c r="L615" s="71"/>
      <c r="M615" s="71"/>
      <c r="N615" s="72" t="str">
        <f t="shared" si="38"/>
        <v/>
      </c>
      <c r="O615" s="78" t="str">
        <f t="shared" si="39"/>
        <v/>
      </c>
    </row>
    <row r="616" spans="1:15" ht="27" customHeight="1" x14ac:dyDescent="0.3">
      <c r="A616" s="9"/>
      <c r="B616" s="10"/>
      <c r="C616" s="11"/>
      <c r="D616" s="12"/>
      <c r="E616" s="13"/>
      <c r="F616" s="47"/>
      <c r="G616" s="75"/>
      <c r="H616" s="24"/>
      <c r="I616" s="65"/>
      <c r="J616" s="24" t="str">
        <f t="shared" si="36"/>
        <v/>
      </c>
      <c r="K616" s="20" t="str">
        <f t="shared" si="37"/>
        <v/>
      </c>
      <c r="L616" s="71"/>
      <c r="M616" s="71"/>
      <c r="N616" s="72" t="str">
        <f t="shared" si="38"/>
        <v/>
      </c>
      <c r="O616" s="78" t="str">
        <f t="shared" si="39"/>
        <v/>
      </c>
    </row>
    <row r="617" spans="1:15" ht="27" customHeight="1" x14ac:dyDescent="0.3">
      <c r="A617" s="9"/>
      <c r="B617" s="10"/>
      <c r="C617" s="11"/>
      <c r="D617" s="12"/>
      <c r="E617" s="13"/>
      <c r="F617" s="47"/>
      <c r="G617" s="75"/>
      <c r="H617" s="24"/>
      <c r="I617" s="65"/>
      <c r="J617" s="24" t="str">
        <f t="shared" si="36"/>
        <v/>
      </c>
      <c r="K617" s="20" t="str">
        <f t="shared" si="37"/>
        <v/>
      </c>
      <c r="L617" s="71"/>
      <c r="M617" s="71"/>
      <c r="N617" s="72" t="str">
        <f t="shared" si="38"/>
        <v/>
      </c>
      <c r="O617" s="78" t="str">
        <f t="shared" si="39"/>
        <v/>
      </c>
    </row>
    <row r="618" spans="1:15" ht="27" customHeight="1" x14ac:dyDescent="0.3">
      <c r="A618" s="9"/>
      <c r="B618" s="10"/>
      <c r="C618" s="11"/>
      <c r="D618" s="12"/>
      <c r="E618" s="13"/>
      <c r="F618" s="47"/>
      <c r="G618" s="75"/>
      <c r="H618" s="24"/>
      <c r="I618" s="65"/>
      <c r="J618" s="24" t="str">
        <f t="shared" si="36"/>
        <v/>
      </c>
      <c r="K618" s="20" t="str">
        <f t="shared" si="37"/>
        <v/>
      </c>
      <c r="L618" s="71"/>
      <c r="M618" s="71"/>
      <c r="N618" s="72" t="str">
        <f t="shared" si="38"/>
        <v/>
      </c>
      <c r="O618" s="78" t="str">
        <f t="shared" si="39"/>
        <v/>
      </c>
    </row>
    <row r="619" spans="1:15" ht="27" customHeight="1" x14ac:dyDescent="0.3">
      <c r="A619" s="9"/>
      <c r="B619" s="10"/>
      <c r="C619" s="11"/>
      <c r="D619" s="12"/>
      <c r="E619" s="13"/>
      <c r="F619" s="47"/>
      <c r="G619" s="75"/>
      <c r="H619" s="24"/>
      <c r="I619" s="65"/>
      <c r="J619" s="24" t="str">
        <f t="shared" si="36"/>
        <v/>
      </c>
      <c r="K619" s="20" t="str">
        <f t="shared" si="37"/>
        <v/>
      </c>
      <c r="L619" s="71"/>
      <c r="M619" s="71"/>
      <c r="N619" s="72" t="str">
        <f t="shared" si="38"/>
        <v/>
      </c>
      <c r="O619" s="78" t="str">
        <f t="shared" si="39"/>
        <v/>
      </c>
    </row>
    <row r="620" spans="1:15" ht="27" customHeight="1" x14ac:dyDescent="0.3">
      <c r="A620" s="9"/>
      <c r="B620" s="10"/>
      <c r="C620" s="11"/>
      <c r="D620" s="12"/>
      <c r="E620" s="13"/>
      <c r="F620" s="47"/>
      <c r="G620" s="75"/>
      <c r="H620" s="24"/>
      <c r="I620" s="65"/>
      <c r="J620" s="24" t="str">
        <f t="shared" si="36"/>
        <v/>
      </c>
      <c r="K620" s="20" t="str">
        <f t="shared" si="37"/>
        <v/>
      </c>
      <c r="L620" s="71"/>
      <c r="M620" s="71"/>
      <c r="N620" s="72" t="str">
        <f t="shared" si="38"/>
        <v/>
      </c>
      <c r="O620" s="78" t="str">
        <f t="shared" si="39"/>
        <v/>
      </c>
    </row>
    <row r="621" spans="1:15" ht="27" customHeight="1" x14ac:dyDescent="0.3">
      <c r="A621" s="9"/>
      <c r="B621" s="10"/>
      <c r="C621" s="11"/>
      <c r="D621" s="12"/>
      <c r="E621" s="13"/>
      <c r="F621" s="47"/>
      <c r="G621" s="75"/>
      <c r="H621" s="24"/>
      <c r="I621" s="65"/>
      <c r="J621" s="24" t="str">
        <f t="shared" si="36"/>
        <v/>
      </c>
      <c r="K621" s="20" t="str">
        <f t="shared" si="37"/>
        <v/>
      </c>
      <c r="L621" s="71"/>
      <c r="M621" s="71"/>
      <c r="N621" s="72" t="str">
        <f t="shared" si="38"/>
        <v/>
      </c>
      <c r="O621" s="78" t="str">
        <f t="shared" si="39"/>
        <v/>
      </c>
    </row>
    <row r="622" spans="1:15" ht="27" customHeight="1" x14ac:dyDescent="0.3">
      <c r="A622" s="9"/>
      <c r="B622" s="10"/>
      <c r="C622" s="11"/>
      <c r="D622" s="12"/>
      <c r="E622" s="13"/>
      <c r="F622" s="47"/>
      <c r="G622" s="75"/>
      <c r="H622" s="24"/>
      <c r="I622" s="65"/>
      <c r="J622" s="24" t="str">
        <f t="shared" si="36"/>
        <v/>
      </c>
      <c r="K622" s="20" t="str">
        <f t="shared" si="37"/>
        <v/>
      </c>
      <c r="L622" s="71"/>
      <c r="M622" s="71"/>
      <c r="N622" s="72" t="str">
        <f t="shared" si="38"/>
        <v/>
      </c>
      <c r="O622" s="78" t="str">
        <f t="shared" si="39"/>
        <v/>
      </c>
    </row>
    <row r="623" spans="1:15" ht="27" customHeight="1" x14ac:dyDescent="0.3">
      <c r="A623" s="9"/>
      <c r="B623" s="10"/>
      <c r="C623" s="11"/>
      <c r="D623" s="12"/>
      <c r="E623" s="13"/>
      <c r="F623" s="47"/>
      <c r="G623" s="75"/>
      <c r="H623" s="24"/>
      <c r="I623" s="65"/>
      <c r="J623" s="24" t="str">
        <f t="shared" si="36"/>
        <v/>
      </c>
      <c r="K623" s="20" t="str">
        <f t="shared" si="37"/>
        <v/>
      </c>
      <c r="L623" s="71"/>
      <c r="M623" s="71"/>
      <c r="N623" s="72" t="str">
        <f t="shared" si="38"/>
        <v/>
      </c>
      <c r="O623" s="78" t="str">
        <f t="shared" si="39"/>
        <v/>
      </c>
    </row>
    <row r="624" spans="1:15" ht="27" customHeight="1" x14ac:dyDescent="0.3">
      <c r="A624" s="9"/>
      <c r="B624" s="10"/>
      <c r="C624" s="11"/>
      <c r="D624" s="12"/>
      <c r="E624" s="13"/>
      <c r="F624" s="47"/>
      <c r="G624" s="75"/>
      <c r="H624" s="24"/>
      <c r="I624" s="65"/>
      <c r="J624" s="24" t="str">
        <f t="shared" si="36"/>
        <v/>
      </c>
      <c r="K624" s="20" t="str">
        <f t="shared" si="37"/>
        <v/>
      </c>
      <c r="L624" s="71"/>
      <c r="M624" s="71"/>
      <c r="N624" s="72" t="str">
        <f t="shared" si="38"/>
        <v/>
      </c>
      <c r="O624" s="78" t="str">
        <f t="shared" si="39"/>
        <v/>
      </c>
    </row>
    <row r="625" spans="1:15" ht="27" customHeight="1" x14ac:dyDescent="0.3">
      <c r="A625" s="9"/>
      <c r="B625" s="10"/>
      <c r="C625" s="11"/>
      <c r="D625" s="12"/>
      <c r="E625" s="13"/>
      <c r="F625" s="47"/>
      <c r="G625" s="75"/>
      <c r="H625" s="24"/>
      <c r="I625" s="65"/>
      <c r="J625" s="24" t="str">
        <f t="shared" si="36"/>
        <v/>
      </c>
      <c r="K625" s="20" t="str">
        <f t="shared" si="37"/>
        <v/>
      </c>
      <c r="L625" s="71"/>
      <c r="M625" s="71"/>
      <c r="N625" s="72" t="str">
        <f t="shared" si="38"/>
        <v/>
      </c>
      <c r="O625" s="78" t="str">
        <f t="shared" si="39"/>
        <v/>
      </c>
    </row>
    <row r="626" spans="1:15" ht="27" customHeight="1" x14ac:dyDescent="0.3">
      <c r="A626" s="9"/>
      <c r="B626" s="10"/>
      <c r="C626" s="11"/>
      <c r="D626" s="12"/>
      <c r="E626" s="13"/>
      <c r="F626" s="47"/>
      <c r="G626" s="75"/>
      <c r="H626" s="24"/>
      <c r="I626" s="65"/>
      <c r="J626" s="24" t="str">
        <f t="shared" si="36"/>
        <v/>
      </c>
      <c r="K626" s="20" t="str">
        <f t="shared" si="37"/>
        <v/>
      </c>
      <c r="L626" s="71"/>
      <c r="M626" s="71"/>
      <c r="N626" s="72" t="str">
        <f t="shared" si="38"/>
        <v/>
      </c>
      <c r="O626" s="78" t="str">
        <f t="shared" si="39"/>
        <v/>
      </c>
    </row>
    <row r="627" spans="1:15" ht="27" customHeight="1" x14ac:dyDescent="0.3">
      <c r="A627" s="9"/>
      <c r="B627" s="10"/>
      <c r="C627" s="11"/>
      <c r="D627" s="12"/>
      <c r="E627" s="13"/>
      <c r="F627" s="47"/>
      <c r="G627" s="75"/>
      <c r="H627" s="24"/>
      <c r="I627" s="65"/>
      <c r="J627" s="24" t="str">
        <f t="shared" si="36"/>
        <v/>
      </c>
      <c r="K627" s="20" t="str">
        <f t="shared" si="37"/>
        <v/>
      </c>
      <c r="L627" s="71"/>
      <c r="M627" s="71"/>
      <c r="N627" s="72" t="str">
        <f t="shared" si="38"/>
        <v/>
      </c>
      <c r="O627" s="78" t="str">
        <f t="shared" si="39"/>
        <v/>
      </c>
    </row>
    <row r="628" spans="1:15" ht="27" customHeight="1" x14ac:dyDescent="0.3">
      <c r="A628" s="9"/>
      <c r="B628" s="10"/>
      <c r="C628" s="11"/>
      <c r="D628" s="12"/>
      <c r="E628" s="13"/>
      <c r="F628" s="47"/>
      <c r="G628" s="75"/>
      <c r="H628" s="24"/>
      <c r="I628" s="65"/>
      <c r="J628" s="24" t="str">
        <f t="shared" si="36"/>
        <v/>
      </c>
      <c r="K628" s="20" t="str">
        <f t="shared" si="37"/>
        <v/>
      </c>
      <c r="L628" s="71"/>
      <c r="M628" s="71"/>
      <c r="N628" s="72" t="str">
        <f t="shared" si="38"/>
        <v/>
      </c>
      <c r="O628" s="78" t="str">
        <f t="shared" si="39"/>
        <v/>
      </c>
    </row>
    <row r="629" spans="1:15" ht="27" customHeight="1" x14ac:dyDescent="0.3">
      <c r="A629" s="9"/>
      <c r="B629" s="10"/>
      <c r="C629" s="11"/>
      <c r="D629" s="12"/>
      <c r="E629" s="13"/>
      <c r="F629" s="47"/>
      <c r="G629" s="75"/>
      <c r="H629" s="24"/>
      <c r="I629" s="65"/>
      <c r="J629" s="24" t="str">
        <f t="shared" si="36"/>
        <v/>
      </c>
      <c r="K629" s="20" t="str">
        <f t="shared" si="37"/>
        <v/>
      </c>
      <c r="L629" s="71"/>
      <c r="M629" s="71"/>
      <c r="N629" s="72" t="str">
        <f t="shared" si="38"/>
        <v/>
      </c>
      <c r="O629" s="78" t="str">
        <f t="shared" si="39"/>
        <v/>
      </c>
    </row>
    <row r="630" spans="1:15" ht="27" customHeight="1" x14ac:dyDescent="0.3">
      <c r="A630" s="9"/>
      <c r="B630" s="10"/>
      <c r="C630" s="11"/>
      <c r="D630" s="12"/>
      <c r="E630" s="13"/>
      <c r="F630" s="47"/>
      <c r="G630" s="75"/>
      <c r="H630" s="24"/>
      <c r="I630" s="65"/>
      <c r="J630" s="24" t="str">
        <f t="shared" si="36"/>
        <v/>
      </c>
      <c r="K630" s="20" t="str">
        <f t="shared" si="37"/>
        <v/>
      </c>
      <c r="L630" s="71"/>
      <c r="M630" s="71"/>
      <c r="N630" s="72" t="str">
        <f t="shared" si="38"/>
        <v/>
      </c>
      <c r="O630" s="78" t="str">
        <f t="shared" si="39"/>
        <v/>
      </c>
    </row>
    <row r="631" spans="1:15" ht="27" customHeight="1" x14ac:dyDescent="0.3">
      <c r="A631" s="9"/>
      <c r="B631" s="10"/>
      <c r="C631" s="11"/>
      <c r="D631" s="12"/>
      <c r="E631" s="13"/>
      <c r="F631" s="47"/>
      <c r="G631" s="75"/>
      <c r="H631" s="24"/>
      <c r="I631" s="65"/>
      <c r="J631" s="24" t="str">
        <f t="shared" si="36"/>
        <v/>
      </c>
      <c r="K631" s="20" t="str">
        <f t="shared" si="37"/>
        <v/>
      </c>
      <c r="L631" s="71"/>
      <c r="M631" s="71"/>
      <c r="N631" s="72" t="str">
        <f t="shared" si="38"/>
        <v/>
      </c>
      <c r="O631" s="78" t="str">
        <f t="shared" si="39"/>
        <v/>
      </c>
    </row>
    <row r="632" spans="1:15" ht="27" customHeight="1" x14ac:dyDescent="0.3">
      <c r="A632" s="9"/>
      <c r="B632" s="10"/>
      <c r="C632" s="11"/>
      <c r="D632" s="12"/>
      <c r="E632" s="13"/>
      <c r="F632" s="47"/>
      <c r="G632" s="75"/>
      <c r="H632" s="24"/>
      <c r="I632" s="65"/>
      <c r="J632" s="24" t="str">
        <f t="shared" si="36"/>
        <v/>
      </c>
      <c r="K632" s="20" t="str">
        <f t="shared" si="37"/>
        <v/>
      </c>
      <c r="L632" s="71"/>
      <c r="M632" s="71"/>
      <c r="N632" s="72" t="str">
        <f t="shared" si="38"/>
        <v/>
      </c>
      <c r="O632" s="78" t="str">
        <f t="shared" si="39"/>
        <v/>
      </c>
    </row>
    <row r="633" spans="1:15" ht="27" customHeight="1" x14ac:dyDescent="0.3">
      <c r="A633" s="9"/>
      <c r="B633" s="10"/>
      <c r="C633" s="11"/>
      <c r="D633" s="12"/>
      <c r="E633" s="13"/>
      <c r="F633" s="47"/>
      <c r="G633" s="75"/>
      <c r="H633" s="24"/>
      <c r="I633" s="65"/>
      <c r="J633" s="24" t="str">
        <f t="shared" si="36"/>
        <v/>
      </c>
      <c r="K633" s="20" t="str">
        <f t="shared" si="37"/>
        <v/>
      </c>
      <c r="L633" s="71"/>
      <c r="M633" s="71"/>
      <c r="N633" s="72" t="str">
        <f t="shared" si="38"/>
        <v/>
      </c>
      <c r="O633" s="78" t="str">
        <f t="shared" si="39"/>
        <v/>
      </c>
    </row>
    <row r="634" spans="1:15" ht="27" customHeight="1" x14ac:dyDescent="0.3">
      <c r="A634" s="9"/>
      <c r="B634" s="10"/>
      <c r="C634" s="11"/>
      <c r="D634" s="12"/>
      <c r="E634" s="13"/>
      <c r="F634" s="47"/>
      <c r="G634" s="75"/>
      <c r="H634" s="24"/>
      <c r="I634" s="65"/>
      <c r="J634" s="24" t="str">
        <f t="shared" si="36"/>
        <v/>
      </c>
      <c r="K634" s="20" t="str">
        <f t="shared" si="37"/>
        <v/>
      </c>
      <c r="L634" s="71"/>
      <c r="M634" s="71"/>
      <c r="N634" s="72" t="str">
        <f t="shared" si="38"/>
        <v/>
      </c>
      <c r="O634" s="78" t="str">
        <f t="shared" si="39"/>
        <v/>
      </c>
    </row>
    <row r="635" spans="1:15" ht="27" customHeight="1" x14ac:dyDescent="0.3">
      <c r="A635" s="9"/>
      <c r="B635" s="10"/>
      <c r="C635" s="11"/>
      <c r="D635" s="12"/>
      <c r="E635" s="13"/>
      <c r="F635" s="47"/>
      <c r="G635" s="75"/>
      <c r="H635" s="24"/>
      <c r="I635" s="65"/>
      <c r="J635" s="24" t="str">
        <f t="shared" si="36"/>
        <v/>
      </c>
      <c r="K635" s="20" t="str">
        <f t="shared" si="37"/>
        <v/>
      </c>
      <c r="L635" s="71"/>
      <c r="M635" s="71"/>
      <c r="N635" s="72" t="str">
        <f t="shared" si="38"/>
        <v/>
      </c>
      <c r="O635" s="78" t="str">
        <f t="shared" si="39"/>
        <v/>
      </c>
    </row>
    <row r="636" spans="1:15" ht="27" customHeight="1" x14ac:dyDescent="0.3">
      <c r="A636" s="9"/>
      <c r="B636" s="10"/>
      <c r="C636" s="11"/>
      <c r="D636" s="12"/>
      <c r="E636" s="13"/>
      <c r="F636" s="47"/>
      <c r="G636" s="75"/>
      <c r="H636" s="24"/>
      <c r="I636" s="65"/>
      <c r="J636" s="24" t="str">
        <f t="shared" si="36"/>
        <v/>
      </c>
      <c r="K636" s="20" t="str">
        <f t="shared" si="37"/>
        <v/>
      </c>
      <c r="L636" s="71"/>
      <c r="M636" s="71"/>
      <c r="N636" s="72" t="str">
        <f t="shared" si="38"/>
        <v/>
      </c>
      <c r="O636" s="78" t="str">
        <f t="shared" si="39"/>
        <v/>
      </c>
    </row>
    <row r="637" spans="1:15" ht="27" customHeight="1" x14ac:dyDescent="0.3">
      <c r="A637" s="9"/>
      <c r="B637" s="10"/>
      <c r="C637" s="11"/>
      <c r="D637" s="12"/>
      <c r="E637" s="13"/>
      <c r="F637" s="47"/>
      <c r="G637" s="75"/>
      <c r="H637" s="24"/>
      <c r="I637" s="65"/>
      <c r="J637" s="24" t="str">
        <f t="shared" si="36"/>
        <v/>
      </c>
      <c r="K637" s="20" t="str">
        <f t="shared" si="37"/>
        <v/>
      </c>
      <c r="L637" s="71"/>
      <c r="M637" s="71"/>
      <c r="N637" s="72" t="str">
        <f t="shared" si="38"/>
        <v/>
      </c>
      <c r="O637" s="78" t="str">
        <f t="shared" si="39"/>
        <v/>
      </c>
    </row>
    <row r="638" spans="1:15" ht="27" customHeight="1" x14ac:dyDescent="0.3">
      <c r="A638" s="9"/>
      <c r="B638" s="10"/>
      <c r="C638" s="11"/>
      <c r="D638" s="12"/>
      <c r="E638" s="13"/>
      <c r="F638" s="47"/>
      <c r="G638" s="75"/>
      <c r="H638" s="24"/>
      <c r="I638" s="65"/>
      <c r="J638" s="24" t="str">
        <f t="shared" si="36"/>
        <v/>
      </c>
      <c r="K638" s="20" t="str">
        <f t="shared" si="37"/>
        <v/>
      </c>
      <c r="L638" s="71"/>
      <c r="M638" s="71"/>
      <c r="N638" s="72" t="str">
        <f t="shared" si="38"/>
        <v/>
      </c>
      <c r="O638" s="78" t="str">
        <f t="shared" si="39"/>
        <v/>
      </c>
    </row>
    <row r="639" spans="1:15" ht="27" customHeight="1" x14ac:dyDescent="0.3">
      <c r="A639" s="9"/>
      <c r="B639" s="10"/>
      <c r="C639" s="11"/>
      <c r="D639" s="12"/>
      <c r="E639" s="13"/>
      <c r="F639" s="47"/>
      <c r="G639" s="75"/>
      <c r="H639" s="24"/>
      <c r="I639" s="65"/>
      <c r="J639" s="24" t="str">
        <f t="shared" si="36"/>
        <v/>
      </c>
      <c r="K639" s="20" t="str">
        <f t="shared" si="37"/>
        <v/>
      </c>
      <c r="L639" s="71"/>
      <c r="M639" s="71"/>
      <c r="N639" s="72" t="str">
        <f t="shared" si="38"/>
        <v/>
      </c>
      <c r="O639" s="78" t="str">
        <f t="shared" si="39"/>
        <v/>
      </c>
    </row>
    <row r="640" spans="1:15" ht="27" customHeight="1" x14ac:dyDescent="0.3">
      <c r="A640" s="9"/>
      <c r="B640" s="10"/>
      <c r="C640" s="11"/>
      <c r="D640" s="12"/>
      <c r="E640" s="13"/>
      <c r="F640" s="47"/>
      <c r="G640" s="75"/>
      <c r="H640" s="24"/>
      <c r="I640" s="65"/>
      <c r="J640" s="24" t="str">
        <f t="shared" si="36"/>
        <v/>
      </c>
      <c r="K640" s="20" t="str">
        <f t="shared" si="37"/>
        <v/>
      </c>
      <c r="L640" s="71"/>
      <c r="M640" s="71"/>
      <c r="N640" s="72" t="str">
        <f t="shared" si="38"/>
        <v/>
      </c>
      <c r="O640" s="78" t="str">
        <f t="shared" si="39"/>
        <v/>
      </c>
    </row>
    <row r="641" spans="1:15" ht="27" customHeight="1" x14ac:dyDescent="0.3">
      <c r="A641" s="9"/>
      <c r="B641" s="10"/>
      <c r="C641" s="11"/>
      <c r="D641" s="12"/>
      <c r="E641" s="13"/>
      <c r="F641" s="47"/>
      <c r="G641" s="75"/>
      <c r="H641" s="24"/>
      <c r="I641" s="65"/>
      <c r="J641" s="24" t="str">
        <f t="shared" si="36"/>
        <v/>
      </c>
      <c r="K641" s="20" t="str">
        <f t="shared" si="37"/>
        <v/>
      </c>
      <c r="L641" s="71"/>
      <c r="M641" s="71"/>
      <c r="N641" s="72" t="str">
        <f t="shared" si="38"/>
        <v/>
      </c>
      <c r="O641" s="78" t="str">
        <f t="shared" si="39"/>
        <v/>
      </c>
    </row>
    <row r="642" spans="1:15" ht="27" customHeight="1" x14ac:dyDescent="0.3">
      <c r="A642" s="9"/>
      <c r="B642" s="10"/>
      <c r="C642" s="11"/>
      <c r="D642" s="12"/>
      <c r="E642" s="13"/>
      <c r="F642" s="47"/>
      <c r="G642" s="75"/>
      <c r="H642" s="24"/>
      <c r="I642" s="65"/>
      <c r="J642" s="24" t="str">
        <f t="shared" si="36"/>
        <v/>
      </c>
      <c r="K642" s="20" t="str">
        <f t="shared" si="37"/>
        <v/>
      </c>
      <c r="L642" s="71"/>
      <c r="M642" s="71"/>
      <c r="N642" s="72" t="str">
        <f t="shared" si="38"/>
        <v/>
      </c>
      <c r="O642" s="78" t="str">
        <f t="shared" si="39"/>
        <v/>
      </c>
    </row>
    <row r="643" spans="1:15" ht="27" customHeight="1" x14ac:dyDescent="0.3">
      <c r="A643" s="9"/>
      <c r="B643" s="10"/>
      <c r="C643" s="11"/>
      <c r="D643" s="12"/>
      <c r="E643" s="13"/>
      <c r="F643" s="47"/>
      <c r="G643" s="75"/>
      <c r="H643" s="24"/>
      <c r="I643" s="65"/>
      <c r="J643" s="24" t="str">
        <f t="shared" si="36"/>
        <v/>
      </c>
      <c r="K643" s="20" t="str">
        <f t="shared" si="37"/>
        <v/>
      </c>
      <c r="L643" s="71"/>
      <c r="M643" s="71"/>
      <c r="N643" s="72" t="str">
        <f t="shared" si="38"/>
        <v/>
      </c>
      <c r="O643" s="78" t="str">
        <f t="shared" si="39"/>
        <v/>
      </c>
    </row>
    <row r="644" spans="1:15" ht="27" customHeight="1" x14ac:dyDescent="0.3">
      <c r="A644" s="9"/>
      <c r="B644" s="10"/>
      <c r="C644" s="11"/>
      <c r="D644" s="12"/>
      <c r="E644" s="13"/>
      <c r="F644" s="47"/>
      <c r="G644" s="75"/>
      <c r="H644" s="24"/>
      <c r="I644" s="65"/>
      <c r="J644" s="24" t="str">
        <f t="shared" si="36"/>
        <v/>
      </c>
      <c r="K644" s="20" t="str">
        <f t="shared" si="37"/>
        <v/>
      </c>
      <c r="L644" s="71"/>
      <c r="M644" s="71"/>
      <c r="N644" s="72" t="str">
        <f t="shared" si="38"/>
        <v/>
      </c>
      <c r="O644" s="78" t="str">
        <f t="shared" si="39"/>
        <v/>
      </c>
    </row>
    <row r="645" spans="1:15" ht="27" customHeight="1" x14ac:dyDescent="0.3">
      <c r="A645" s="9"/>
      <c r="B645" s="10"/>
      <c r="C645" s="11"/>
      <c r="D645" s="12"/>
      <c r="E645" s="13"/>
      <c r="F645" s="47"/>
      <c r="G645" s="75"/>
      <c r="H645" s="24"/>
      <c r="I645" s="65"/>
      <c r="J645" s="24" t="str">
        <f t="shared" si="36"/>
        <v/>
      </c>
      <c r="K645" s="20" t="str">
        <f t="shared" si="37"/>
        <v/>
      </c>
      <c r="L645" s="71"/>
      <c r="M645" s="71"/>
      <c r="N645" s="72" t="str">
        <f t="shared" si="38"/>
        <v/>
      </c>
      <c r="O645" s="78" t="str">
        <f t="shared" si="39"/>
        <v/>
      </c>
    </row>
    <row r="646" spans="1:15" ht="27" customHeight="1" x14ac:dyDescent="0.3">
      <c r="A646" s="9"/>
      <c r="B646" s="10"/>
      <c r="C646" s="11"/>
      <c r="D646" s="12"/>
      <c r="E646" s="13"/>
      <c r="F646" s="47"/>
      <c r="G646" s="75"/>
      <c r="H646" s="24"/>
      <c r="I646" s="65"/>
      <c r="J646" s="24" t="str">
        <f t="shared" si="36"/>
        <v/>
      </c>
      <c r="K646" s="20" t="str">
        <f t="shared" si="37"/>
        <v/>
      </c>
      <c r="L646" s="71"/>
      <c r="M646" s="71"/>
      <c r="N646" s="72" t="str">
        <f t="shared" si="38"/>
        <v/>
      </c>
      <c r="O646" s="78" t="str">
        <f t="shared" si="39"/>
        <v/>
      </c>
    </row>
    <row r="647" spans="1:15" ht="27" customHeight="1" x14ac:dyDescent="0.3">
      <c r="A647" s="9"/>
      <c r="B647" s="10"/>
      <c r="C647" s="11"/>
      <c r="D647" s="12"/>
      <c r="E647" s="13"/>
      <c r="F647" s="47"/>
      <c r="G647" s="75"/>
      <c r="H647" s="24"/>
      <c r="I647" s="65"/>
      <c r="J647" s="24" t="str">
        <f t="shared" si="36"/>
        <v/>
      </c>
      <c r="K647" s="20" t="str">
        <f t="shared" si="37"/>
        <v/>
      </c>
      <c r="L647" s="71"/>
      <c r="M647" s="71"/>
      <c r="N647" s="72" t="str">
        <f t="shared" si="38"/>
        <v/>
      </c>
      <c r="O647" s="78" t="str">
        <f t="shared" si="39"/>
        <v/>
      </c>
    </row>
    <row r="648" spans="1:15" ht="27" customHeight="1" x14ac:dyDescent="0.3">
      <c r="A648" s="9"/>
      <c r="B648" s="10"/>
      <c r="C648" s="11"/>
      <c r="D648" s="12"/>
      <c r="E648" s="13"/>
      <c r="F648" s="47"/>
      <c r="G648" s="75"/>
      <c r="H648" s="24"/>
      <c r="I648" s="65"/>
      <c r="J648" s="24" t="str">
        <f t="shared" si="36"/>
        <v/>
      </c>
      <c r="K648" s="20" t="str">
        <f t="shared" si="37"/>
        <v/>
      </c>
      <c r="L648" s="71"/>
      <c r="M648" s="71"/>
      <c r="N648" s="72" t="str">
        <f t="shared" si="38"/>
        <v/>
      </c>
      <c r="O648" s="78" t="str">
        <f t="shared" si="39"/>
        <v/>
      </c>
    </row>
    <row r="649" spans="1:15" ht="27" customHeight="1" x14ac:dyDescent="0.3">
      <c r="A649" s="9"/>
      <c r="B649" s="10"/>
      <c r="C649" s="11"/>
      <c r="D649" s="12"/>
      <c r="E649" s="13"/>
      <c r="F649" s="47"/>
      <c r="G649" s="75"/>
      <c r="H649" s="24"/>
      <c r="I649" s="65"/>
      <c r="J649" s="24" t="str">
        <f t="shared" si="36"/>
        <v/>
      </c>
      <c r="K649" s="20" t="str">
        <f t="shared" si="37"/>
        <v/>
      </c>
      <c r="L649" s="71"/>
      <c r="M649" s="71"/>
      <c r="N649" s="72" t="str">
        <f t="shared" si="38"/>
        <v/>
      </c>
      <c r="O649" s="78" t="str">
        <f t="shared" si="39"/>
        <v/>
      </c>
    </row>
    <row r="650" spans="1:15" ht="27" customHeight="1" x14ac:dyDescent="0.3">
      <c r="A650" s="9"/>
      <c r="B650" s="10"/>
      <c r="C650" s="11"/>
      <c r="D650" s="12"/>
      <c r="E650" s="13"/>
      <c r="F650" s="47"/>
      <c r="G650" s="75"/>
      <c r="H650" s="24"/>
      <c r="I650" s="65"/>
      <c r="J650" s="24" t="str">
        <f t="shared" si="36"/>
        <v/>
      </c>
      <c r="K650" s="20" t="str">
        <f t="shared" si="37"/>
        <v/>
      </c>
      <c r="L650" s="71"/>
      <c r="M650" s="71"/>
      <c r="N650" s="72" t="str">
        <f t="shared" si="38"/>
        <v/>
      </c>
      <c r="O650" s="78" t="str">
        <f t="shared" si="39"/>
        <v/>
      </c>
    </row>
    <row r="651" spans="1:15" ht="27" customHeight="1" x14ac:dyDescent="0.3">
      <c r="A651" s="9"/>
      <c r="B651" s="10"/>
      <c r="C651" s="11"/>
      <c r="D651" s="12"/>
      <c r="E651" s="13"/>
      <c r="F651" s="47"/>
      <c r="G651" s="75"/>
      <c r="H651" s="24"/>
      <c r="I651" s="65"/>
      <c r="J651" s="24" t="str">
        <f t="shared" si="36"/>
        <v/>
      </c>
      <c r="K651" s="20" t="str">
        <f t="shared" si="37"/>
        <v/>
      </c>
      <c r="L651" s="71"/>
      <c r="M651" s="71"/>
      <c r="N651" s="72" t="str">
        <f t="shared" si="38"/>
        <v/>
      </c>
      <c r="O651" s="78" t="str">
        <f t="shared" si="39"/>
        <v/>
      </c>
    </row>
    <row r="652" spans="1:15" ht="27" customHeight="1" x14ac:dyDescent="0.3">
      <c r="A652" s="9"/>
      <c r="B652" s="10"/>
      <c r="C652" s="11"/>
      <c r="D652" s="12"/>
      <c r="E652" s="13"/>
      <c r="F652" s="47"/>
      <c r="G652" s="75"/>
      <c r="H652" s="24"/>
      <c r="I652" s="65"/>
      <c r="J652" s="24" t="str">
        <f t="shared" si="36"/>
        <v/>
      </c>
      <c r="K652" s="20" t="str">
        <f t="shared" si="37"/>
        <v/>
      </c>
      <c r="L652" s="71"/>
      <c r="M652" s="71"/>
      <c r="N652" s="72" t="str">
        <f t="shared" si="38"/>
        <v/>
      </c>
      <c r="O652" s="78" t="str">
        <f t="shared" si="39"/>
        <v/>
      </c>
    </row>
    <row r="653" spans="1:15" ht="27" customHeight="1" x14ac:dyDescent="0.3">
      <c r="A653" s="9"/>
      <c r="B653" s="10"/>
      <c r="C653" s="11"/>
      <c r="D653" s="12"/>
      <c r="E653" s="13"/>
      <c r="F653" s="47"/>
      <c r="G653" s="75"/>
      <c r="H653" s="24"/>
      <c r="I653" s="65"/>
      <c r="J653" s="24" t="str">
        <f t="shared" ref="J653:J716" si="40">IF(LEN(F653)=0,"",IF(AND(LEN(F653)&gt;0,LEN($H$5)=0),LEFT($C$6,10),IF(LEN(F653)&gt;0,$H$5,"")))</f>
        <v/>
      </c>
      <c r="K653" s="20" t="str">
        <f t="shared" ref="K653:K716" si="41">IF(AND(ISNUMBER(F653)=FALSE,LEN(A653)&gt;0),0,IF(OR(LEN(F653)=0,F653="Gebot in € je fm",ISNUMBER(F653)=FALSE),"",E653*ROUND(F653,0)))</f>
        <v/>
      </c>
      <c r="L653" s="71"/>
      <c r="M653" s="71"/>
      <c r="N653" s="72" t="str">
        <f t="shared" ref="N653:N716" si="42">IF(AND(LEN(F653)&gt;0,(LEN(G653)&gt;1)),1,"")</f>
        <v/>
      </c>
      <c r="O653" s="78" t="str">
        <f t="shared" ref="O653:O716" si="43">IF(AND(LEN(B653)&gt;0,LEN(F653)&gt;0),$M$3,"")</f>
        <v/>
      </c>
    </row>
    <row r="654" spans="1:15" ht="27" customHeight="1" x14ac:dyDescent="0.3">
      <c r="A654" s="9"/>
      <c r="B654" s="10"/>
      <c r="C654" s="11"/>
      <c r="D654" s="12"/>
      <c r="E654" s="13"/>
      <c r="F654" s="47"/>
      <c r="G654" s="75"/>
      <c r="H654" s="24"/>
      <c r="I654" s="65"/>
      <c r="J654" s="24" t="str">
        <f t="shared" si="40"/>
        <v/>
      </c>
      <c r="K654" s="20" t="str">
        <f t="shared" si="41"/>
        <v/>
      </c>
      <c r="L654" s="71"/>
      <c r="M654" s="71"/>
      <c r="N654" s="72" t="str">
        <f t="shared" si="42"/>
        <v/>
      </c>
      <c r="O654" s="78" t="str">
        <f t="shared" si="43"/>
        <v/>
      </c>
    </row>
    <row r="655" spans="1:15" ht="27" customHeight="1" x14ac:dyDescent="0.3">
      <c r="A655" s="9"/>
      <c r="B655" s="10"/>
      <c r="C655" s="11"/>
      <c r="D655" s="12"/>
      <c r="E655" s="13"/>
      <c r="F655" s="47"/>
      <c r="G655" s="75"/>
      <c r="H655" s="24"/>
      <c r="I655" s="65"/>
      <c r="J655" s="24" t="str">
        <f t="shared" si="40"/>
        <v/>
      </c>
      <c r="K655" s="20" t="str">
        <f t="shared" si="41"/>
        <v/>
      </c>
      <c r="L655" s="71"/>
      <c r="M655" s="71"/>
      <c r="N655" s="72" t="str">
        <f t="shared" si="42"/>
        <v/>
      </c>
      <c r="O655" s="78" t="str">
        <f t="shared" si="43"/>
        <v/>
      </c>
    </row>
    <row r="656" spans="1:15" ht="27" customHeight="1" x14ac:dyDescent="0.3">
      <c r="A656" s="9"/>
      <c r="B656" s="10"/>
      <c r="C656" s="11"/>
      <c r="D656" s="12"/>
      <c r="E656" s="13"/>
      <c r="F656" s="47"/>
      <c r="G656" s="75"/>
      <c r="H656" s="24"/>
      <c r="I656" s="65"/>
      <c r="J656" s="24" t="str">
        <f t="shared" si="40"/>
        <v/>
      </c>
      <c r="K656" s="20" t="str">
        <f t="shared" si="41"/>
        <v/>
      </c>
      <c r="L656" s="71"/>
      <c r="M656" s="71"/>
      <c r="N656" s="72" t="str">
        <f t="shared" si="42"/>
        <v/>
      </c>
      <c r="O656" s="78" t="str">
        <f t="shared" si="43"/>
        <v/>
      </c>
    </row>
    <row r="657" spans="1:15" ht="27" customHeight="1" x14ac:dyDescent="0.3">
      <c r="A657" s="9"/>
      <c r="B657" s="10"/>
      <c r="C657" s="11"/>
      <c r="D657" s="12"/>
      <c r="E657" s="13"/>
      <c r="F657" s="47"/>
      <c r="G657" s="75"/>
      <c r="H657" s="24"/>
      <c r="I657" s="65"/>
      <c r="J657" s="24" t="str">
        <f t="shared" si="40"/>
        <v/>
      </c>
      <c r="K657" s="20" t="str">
        <f t="shared" si="41"/>
        <v/>
      </c>
      <c r="L657" s="71"/>
      <c r="M657" s="71"/>
      <c r="N657" s="72" t="str">
        <f t="shared" si="42"/>
        <v/>
      </c>
      <c r="O657" s="78" t="str">
        <f t="shared" si="43"/>
        <v/>
      </c>
    </row>
    <row r="658" spans="1:15" ht="27" customHeight="1" x14ac:dyDescent="0.3">
      <c r="A658" s="9"/>
      <c r="B658" s="10"/>
      <c r="C658" s="11"/>
      <c r="D658" s="12"/>
      <c r="E658" s="13"/>
      <c r="F658" s="47"/>
      <c r="G658" s="75"/>
      <c r="H658" s="24"/>
      <c r="I658" s="65"/>
      <c r="J658" s="24" t="str">
        <f t="shared" si="40"/>
        <v/>
      </c>
      <c r="K658" s="20" t="str">
        <f t="shared" si="41"/>
        <v/>
      </c>
      <c r="L658" s="71"/>
      <c r="M658" s="71"/>
      <c r="N658" s="72" t="str">
        <f t="shared" si="42"/>
        <v/>
      </c>
      <c r="O658" s="78" t="str">
        <f t="shared" si="43"/>
        <v/>
      </c>
    </row>
    <row r="659" spans="1:15" ht="27" customHeight="1" x14ac:dyDescent="0.3">
      <c r="A659" s="9"/>
      <c r="B659" s="10"/>
      <c r="C659" s="11"/>
      <c r="D659" s="12"/>
      <c r="E659" s="13"/>
      <c r="F659" s="47"/>
      <c r="G659" s="75"/>
      <c r="H659" s="24"/>
      <c r="I659" s="65"/>
      <c r="J659" s="24" t="str">
        <f t="shared" si="40"/>
        <v/>
      </c>
      <c r="K659" s="20" t="str">
        <f t="shared" si="41"/>
        <v/>
      </c>
      <c r="L659" s="71"/>
      <c r="M659" s="71"/>
      <c r="N659" s="72" t="str">
        <f t="shared" si="42"/>
        <v/>
      </c>
      <c r="O659" s="78" t="str">
        <f t="shared" si="43"/>
        <v/>
      </c>
    </row>
    <row r="660" spans="1:15" ht="27" customHeight="1" x14ac:dyDescent="0.3">
      <c r="A660" s="9"/>
      <c r="B660" s="10"/>
      <c r="C660" s="11"/>
      <c r="D660" s="12"/>
      <c r="E660" s="13"/>
      <c r="F660" s="47"/>
      <c r="G660" s="75"/>
      <c r="H660" s="24"/>
      <c r="I660" s="65"/>
      <c r="J660" s="24" t="str">
        <f t="shared" si="40"/>
        <v/>
      </c>
      <c r="K660" s="20" t="str">
        <f t="shared" si="41"/>
        <v/>
      </c>
      <c r="L660" s="71"/>
      <c r="M660" s="71"/>
      <c r="N660" s="72" t="str">
        <f t="shared" si="42"/>
        <v/>
      </c>
      <c r="O660" s="78" t="str">
        <f t="shared" si="43"/>
        <v/>
      </c>
    </row>
    <row r="661" spans="1:15" ht="27" customHeight="1" x14ac:dyDescent="0.3">
      <c r="A661" s="9"/>
      <c r="B661" s="10"/>
      <c r="C661" s="11"/>
      <c r="D661" s="12"/>
      <c r="E661" s="13"/>
      <c r="F661" s="47"/>
      <c r="G661" s="75"/>
      <c r="H661" s="24"/>
      <c r="I661" s="65"/>
      <c r="J661" s="24" t="str">
        <f t="shared" si="40"/>
        <v/>
      </c>
      <c r="K661" s="20" t="str">
        <f t="shared" si="41"/>
        <v/>
      </c>
      <c r="L661" s="71"/>
      <c r="M661" s="71"/>
      <c r="N661" s="72" t="str">
        <f t="shared" si="42"/>
        <v/>
      </c>
      <c r="O661" s="78" t="str">
        <f t="shared" si="43"/>
        <v/>
      </c>
    </row>
    <row r="662" spans="1:15" ht="27" customHeight="1" x14ac:dyDescent="0.3">
      <c r="A662" s="9"/>
      <c r="B662" s="10"/>
      <c r="C662" s="11"/>
      <c r="D662" s="12"/>
      <c r="E662" s="13"/>
      <c r="F662" s="47"/>
      <c r="G662" s="75"/>
      <c r="H662" s="24"/>
      <c r="I662" s="65"/>
      <c r="J662" s="24" t="str">
        <f t="shared" si="40"/>
        <v/>
      </c>
      <c r="K662" s="20" t="str">
        <f t="shared" si="41"/>
        <v/>
      </c>
      <c r="L662" s="71"/>
      <c r="M662" s="71"/>
      <c r="N662" s="72" t="str">
        <f t="shared" si="42"/>
        <v/>
      </c>
      <c r="O662" s="78" t="str">
        <f t="shared" si="43"/>
        <v/>
      </c>
    </row>
    <row r="663" spans="1:15" ht="27" customHeight="1" x14ac:dyDescent="0.3">
      <c r="A663" s="9"/>
      <c r="B663" s="10"/>
      <c r="C663" s="11"/>
      <c r="D663" s="12"/>
      <c r="E663" s="13"/>
      <c r="F663" s="47"/>
      <c r="G663" s="75"/>
      <c r="H663" s="24"/>
      <c r="I663" s="65"/>
      <c r="J663" s="24" t="str">
        <f t="shared" si="40"/>
        <v/>
      </c>
      <c r="K663" s="20" t="str">
        <f t="shared" si="41"/>
        <v/>
      </c>
      <c r="L663" s="71"/>
      <c r="M663" s="71"/>
      <c r="N663" s="72" t="str">
        <f t="shared" si="42"/>
        <v/>
      </c>
      <c r="O663" s="78" t="str">
        <f t="shared" si="43"/>
        <v/>
      </c>
    </row>
    <row r="664" spans="1:15" ht="27" customHeight="1" x14ac:dyDescent="0.3">
      <c r="A664" s="9"/>
      <c r="B664" s="10"/>
      <c r="C664" s="11"/>
      <c r="D664" s="12"/>
      <c r="E664" s="13"/>
      <c r="F664" s="47"/>
      <c r="G664" s="75"/>
      <c r="H664" s="24"/>
      <c r="I664" s="65"/>
      <c r="J664" s="24" t="str">
        <f t="shared" si="40"/>
        <v/>
      </c>
      <c r="K664" s="20" t="str">
        <f t="shared" si="41"/>
        <v/>
      </c>
      <c r="L664" s="71"/>
      <c r="M664" s="71"/>
      <c r="N664" s="72" t="str">
        <f t="shared" si="42"/>
        <v/>
      </c>
      <c r="O664" s="78" t="str">
        <f t="shared" si="43"/>
        <v/>
      </c>
    </row>
    <row r="665" spans="1:15" ht="27" customHeight="1" x14ac:dyDescent="0.3">
      <c r="A665" s="9"/>
      <c r="B665" s="10"/>
      <c r="C665" s="11"/>
      <c r="D665" s="12"/>
      <c r="E665" s="13"/>
      <c r="F665" s="47"/>
      <c r="G665" s="75"/>
      <c r="H665" s="24"/>
      <c r="I665" s="65"/>
      <c r="J665" s="24" t="str">
        <f t="shared" si="40"/>
        <v/>
      </c>
      <c r="K665" s="20" t="str">
        <f t="shared" si="41"/>
        <v/>
      </c>
      <c r="L665" s="71"/>
      <c r="M665" s="71"/>
      <c r="N665" s="72" t="str">
        <f t="shared" si="42"/>
        <v/>
      </c>
      <c r="O665" s="78" t="str">
        <f t="shared" si="43"/>
        <v/>
      </c>
    </row>
    <row r="666" spans="1:15" ht="27" customHeight="1" x14ac:dyDescent="0.3">
      <c r="A666" s="9"/>
      <c r="B666" s="10"/>
      <c r="C666" s="11"/>
      <c r="D666" s="12"/>
      <c r="E666" s="13"/>
      <c r="F666" s="47"/>
      <c r="G666" s="75"/>
      <c r="H666" s="24"/>
      <c r="I666" s="65"/>
      <c r="J666" s="24" t="str">
        <f t="shared" si="40"/>
        <v/>
      </c>
      <c r="K666" s="20" t="str">
        <f t="shared" si="41"/>
        <v/>
      </c>
      <c r="L666" s="71"/>
      <c r="M666" s="71"/>
      <c r="N666" s="72" t="str">
        <f t="shared" si="42"/>
        <v/>
      </c>
      <c r="O666" s="78" t="str">
        <f t="shared" si="43"/>
        <v/>
      </c>
    </row>
    <row r="667" spans="1:15" ht="27" customHeight="1" x14ac:dyDescent="0.3">
      <c r="A667" s="9"/>
      <c r="B667" s="10"/>
      <c r="C667" s="11"/>
      <c r="D667" s="12"/>
      <c r="E667" s="13"/>
      <c r="F667" s="47"/>
      <c r="G667" s="75"/>
      <c r="H667" s="24"/>
      <c r="I667" s="65"/>
      <c r="J667" s="24" t="str">
        <f t="shared" si="40"/>
        <v/>
      </c>
      <c r="K667" s="20" t="str">
        <f t="shared" si="41"/>
        <v/>
      </c>
      <c r="L667" s="71"/>
      <c r="M667" s="71"/>
      <c r="N667" s="72" t="str">
        <f t="shared" si="42"/>
        <v/>
      </c>
      <c r="O667" s="78" t="str">
        <f t="shared" si="43"/>
        <v/>
      </c>
    </row>
    <row r="668" spans="1:15" ht="27" customHeight="1" x14ac:dyDescent="0.3">
      <c r="A668" s="9"/>
      <c r="B668" s="10"/>
      <c r="C668" s="11"/>
      <c r="D668" s="12"/>
      <c r="E668" s="13"/>
      <c r="F668" s="47"/>
      <c r="G668" s="75"/>
      <c r="H668" s="24"/>
      <c r="I668" s="65"/>
      <c r="J668" s="24" t="str">
        <f t="shared" si="40"/>
        <v/>
      </c>
      <c r="K668" s="20" t="str">
        <f t="shared" si="41"/>
        <v/>
      </c>
      <c r="L668" s="71"/>
      <c r="M668" s="71"/>
      <c r="N668" s="72" t="str">
        <f t="shared" si="42"/>
        <v/>
      </c>
      <c r="O668" s="78" t="str">
        <f t="shared" si="43"/>
        <v/>
      </c>
    </row>
    <row r="669" spans="1:15" ht="27" customHeight="1" x14ac:dyDescent="0.3">
      <c r="A669" s="9"/>
      <c r="B669" s="10"/>
      <c r="C669" s="11"/>
      <c r="D669" s="12"/>
      <c r="E669" s="13"/>
      <c r="F669" s="47"/>
      <c r="G669" s="75"/>
      <c r="H669" s="24"/>
      <c r="I669" s="65"/>
      <c r="J669" s="24" t="str">
        <f t="shared" si="40"/>
        <v/>
      </c>
      <c r="K669" s="20" t="str">
        <f t="shared" si="41"/>
        <v/>
      </c>
      <c r="L669" s="71"/>
      <c r="M669" s="71"/>
      <c r="N669" s="72" t="str">
        <f t="shared" si="42"/>
        <v/>
      </c>
      <c r="O669" s="78" t="str">
        <f t="shared" si="43"/>
        <v/>
      </c>
    </row>
    <row r="670" spans="1:15" ht="27" customHeight="1" x14ac:dyDescent="0.3">
      <c r="A670" s="9"/>
      <c r="B670" s="10"/>
      <c r="C670" s="11"/>
      <c r="D670" s="12"/>
      <c r="E670" s="13"/>
      <c r="F670" s="47"/>
      <c r="G670" s="75"/>
      <c r="H670" s="24"/>
      <c r="I670" s="65"/>
      <c r="J670" s="24" t="str">
        <f t="shared" si="40"/>
        <v/>
      </c>
      <c r="K670" s="20" t="str">
        <f t="shared" si="41"/>
        <v/>
      </c>
      <c r="L670" s="71"/>
      <c r="M670" s="71"/>
      <c r="N670" s="72" t="str">
        <f t="shared" si="42"/>
        <v/>
      </c>
      <c r="O670" s="78" t="str">
        <f t="shared" si="43"/>
        <v/>
      </c>
    </row>
    <row r="671" spans="1:15" ht="27" customHeight="1" x14ac:dyDescent="0.3">
      <c r="A671" s="9"/>
      <c r="B671" s="10"/>
      <c r="C671" s="11"/>
      <c r="D671" s="12"/>
      <c r="E671" s="13"/>
      <c r="F671" s="47"/>
      <c r="G671" s="75"/>
      <c r="H671" s="24"/>
      <c r="I671" s="65"/>
      <c r="J671" s="24" t="str">
        <f t="shared" si="40"/>
        <v/>
      </c>
      <c r="K671" s="20" t="str">
        <f t="shared" si="41"/>
        <v/>
      </c>
      <c r="L671" s="71"/>
      <c r="M671" s="71"/>
      <c r="N671" s="72" t="str">
        <f t="shared" si="42"/>
        <v/>
      </c>
      <c r="O671" s="78" t="str">
        <f t="shared" si="43"/>
        <v/>
      </c>
    </row>
    <row r="672" spans="1:15" ht="27" customHeight="1" x14ac:dyDescent="0.3">
      <c r="A672" s="9"/>
      <c r="B672" s="10"/>
      <c r="C672" s="11"/>
      <c r="D672" s="12"/>
      <c r="E672" s="13"/>
      <c r="F672" s="47"/>
      <c r="G672" s="75"/>
      <c r="H672" s="24"/>
      <c r="I672" s="65"/>
      <c r="J672" s="24" t="str">
        <f t="shared" si="40"/>
        <v/>
      </c>
      <c r="K672" s="20" t="str">
        <f t="shared" si="41"/>
        <v/>
      </c>
      <c r="L672" s="71"/>
      <c r="M672" s="71"/>
      <c r="N672" s="72" t="str">
        <f t="shared" si="42"/>
        <v/>
      </c>
      <c r="O672" s="78" t="str">
        <f t="shared" si="43"/>
        <v/>
      </c>
    </row>
    <row r="673" spans="1:15" ht="27" customHeight="1" x14ac:dyDescent="0.3">
      <c r="A673" s="9"/>
      <c r="B673" s="10"/>
      <c r="C673" s="11"/>
      <c r="D673" s="12"/>
      <c r="E673" s="13"/>
      <c r="F673" s="47"/>
      <c r="G673" s="75"/>
      <c r="H673" s="24"/>
      <c r="I673" s="65"/>
      <c r="J673" s="24" t="str">
        <f t="shared" si="40"/>
        <v/>
      </c>
      <c r="K673" s="20" t="str">
        <f t="shared" si="41"/>
        <v/>
      </c>
      <c r="L673" s="71"/>
      <c r="M673" s="71"/>
      <c r="N673" s="72" t="str">
        <f t="shared" si="42"/>
        <v/>
      </c>
      <c r="O673" s="78" t="str">
        <f t="shared" si="43"/>
        <v/>
      </c>
    </row>
    <row r="674" spans="1:15" ht="27" customHeight="1" x14ac:dyDescent="0.3">
      <c r="A674" s="9"/>
      <c r="B674" s="10"/>
      <c r="C674" s="11"/>
      <c r="D674" s="12"/>
      <c r="E674" s="13"/>
      <c r="F674" s="47"/>
      <c r="G674" s="75"/>
      <c r="H674" s="24"/>
      <c r="I674" s="65"/>
      <c r="J674" s="24" t="str">
        <f t="shared" si="40"/>
        <v/>
      </c>
      <c r="K674" s="20" t="str">
        <f t="shared" si="41"/>
        <v/>
      </c>
      <c r="L674" s="71"/>
      <c r="M674" s="71"/>
      <c r="N674" s="72" t="str">
        <f t="shared" si="42"/>
        <v/>
      </c>
      <c r="O674" s="78" t="str">
        <f t="shared" si="43"/>
        <v/>
      </c>
    </row>
    <row r="675" spans="1:15" ht="27" customHeight="1" x14ac:dyDescent="0.3">
      <c r="A675" s="9"/>
      <c r="B675" s="10"/>
      <c r="C675" s="11"/>
      <c r="D675" s="12"/>
      <c r="E675" s="13"/>
      <c r="F675" s="47"/>
      <c r="G675" s="75"/>
      <c r="H675" s="24"/>
      <c r="I675" s="65"/>
      <c r="J675" s="24" t="str">
        <f t="shared" si="40"/>
        <v/>
      </c>
      <c r="K675" s="20" t="str">
        <f t="shared" si="41"/>
        <v/>
      </c>
      <c r="L675" s="71"/>
      <c r="M675" s="71"/>
      <c r="N675" s="72" t="str">
        <f t="shared" si="42"/>
        <v/>
      </c>
      <c r="O675" s="78" t="str">
        <f t="shared" si="43"/>
        <v/>
      </c>
    </row>
    <row r="676" spans="1:15" ht="27" customHeight="1" x14ac:dyDescent="0.3">
      <c r="A676" s="9"/>
      <c r="B676" s="10"/>
      <c r="C676" s="11"/>
      <c r="D676" s="12"/>
      <c r="E676" s="13"/>
      <c r="F676" s="47"/>
      <c r="G676" s="75"/>
      <c r="H676" s="24"/>
      <c r="I676" s="65"/>
      <c r="J676" s="24" t="str">
        <f t="shared" si="40"/>
        <v/>
      </c>
      <c r="K676" s="20" t="str">
        <f t="shared" si="41"/>
        <v/>
      </c>
      <c r="L676" s="71"/>
      <c r="M676" s="71"/>
      <c r="N676" s="72" t="str">
        <f t="shared" si="42"/>
        <v/>
      </c>
      <c r="O676" s="78" t="str">
        <f t="shared" si="43"/>
        <v/>
      </c>
    </row>
    <row r="677" spans="1:15" ht="27" customHeight="1" x14ac:dyDescent="0.3">
      <c r="A677" s="9"/>
      <c r="B677" s="10"/>
      <c r="C677" s="11"/>
      <c r="D677" s="12"/>
      <c r="E677" s="13"/>
      <c r="F677" s="47"/>
      <c r="G677" s="75"/>
      <c r="H677" s="24"/>
      <c r="I677" s="65"/>
      <c r="J677" s="24" t="str">
        <f t="shared" si="40"/>
        <v/>
      </c>
      <c r="K677" s="20" t="str">
        <f t="shared" si="41"/>
        <v/>
      </c>
      <c r="L677" s="71"/>
      <c r="M677" s="71"/>
      <c r="N677" s="72" t="str">
        <f t="shared" si="42"/>
        <v/>
      </c>
      <c r="O677" s="78" t="str">
        <f t="shared" si="43"/>
        <v/>
      </c>
    </row>
    <row r="678" spans="1:15" ht="27" customHeight="1" x14ac:dyDescent="0.3">
      <c r="A678" s="9"/>
      <c r="B678" s="10"/>
      <c r="C678" s="11"/>
      <c r="D678" s="12"/>
      <c r="E678" s="13"/>
      <c r="F678" s="47"/>
      <c r="G678" s="75"/>
      <c r="H678" s="24"/>
      <c r="I678" s="65"/>
      <c r="J678" s="24" t="str">
        <f t="shared" si="40"/>
        <v/>
      </c>
      <c r="K678" s="20" t="str">
        <f t="shared" si="41"/>
        <v/>
      </c>
      <c r="L678" s="71"/>
      <c r="M678" s="71"/>
      <c r="N678" s="72" t="str">
        <f t="shared" si="42"/>
        <v/>
      </c>
      <c r="O678" s="78" t="str">
        <f t="shared" si="43"/>
        <v/>
      </c>
    </row>
    <row r="679" spans="1:15" ht="27" customHeight="1" x14ac:dyDescent="0.3">
      <c r="A679" s="9"/>
      <c r="B679" s="10"/>
      <c r="C679" s="11"/>
      <c r="D679" s="12"/>
      <c r="E679" s="13"/>
      <c r="F679" s="47"/>
      <c r="G679" s="75"/>
      <c r="H679" s="24"/>
      <c r="I679" s="65"/>
      <c r="J679" s="24" t="str">
        <f t="shared" si="40"/>
        <v/>
      </c>
      <c r="K679" s="20" t="str">
        <f t="shared" si="41"/>
        <v/>
      </c>
      <c r="L679" s="71"/>
      <c r="M679" s="71"/>
      <c r="N679" s="72" t="str">
        <f t="shared" si="42"/>
        <v/>
      </c>
      <c r="O679" s="78" t="str">
        <f t="shared" si="43"/>
        <v/>
      </c>
    </row>
    <row r="680" spans="1:15" ht="27" customHeight="1" x14ac:dyDescent="0.3">
      <c r="A680" s="9"/>
      <c r="B680" s="10"/>
      <c r="C680" s="11"/>
      <c r="D680" s="12"/>
      <c r="E680" s="13"/>
      <c r="F680" s="47"/>
      <c r="G680" s="75"/>
      <c r="H680" s="24"/>
      <c r="I680" s="65"/>
      <c r="J680" s="24" t="str">
        <f t="shared" si="40"/>
        <v/>
      </c>
      <c r="K680" s="20" t="str">
        <f t="shared" si="41"/>
        <v/>
      </c>
      <c r="L680" s="71"/>
      <c r="M680" s="71"/>
      <c r="N680" s="72" t="str">
        <f t="shared" si="42"/>
        <v/>
      </c>
      <c r="O680" s="78" t="str">
        <f t="shared" si="43"/>
        <v/>
      </c>
    </row>
    <row r="681" spans="1:15" ht="27" customHeight="1" x14ac:dyDescent="0.3">
      <c r="A681" s="9"/>
      <c r="B681" s="10"/>
      <c r="C681" s="11"/>
      <c r="D681" s="12"/>
      <c r="E681" s="13"/>
      <c r="F681" s="47"/>
      <c r="G681" s="75"/>
      <c r="H681" s="24"/>
      <c r="I681" s="65"/>
      <c r="J681" s="24" t="str">
        <f t="shared" si="40"/>
        <v/>
      </c>
      <c r="K681" s="20" t="str">
        <f t="shared" si="41"/>
        <v/>
      </c>
      <c r="L681" s="71"/>
      <c r="M681" s="71"/>
      <c r="N681" s="72" t="str">
        <f t="shared" si="42"/>
        <v/>
      </c>
      <c r="O681" s="78" t="str">
        <f t="shared" si="43"/>
        <v/>
      </c>
    </row>
    <row r="682" spans="1:15" ht="27" customHeight="1" x14ac:dyDescent="0.3">
      <c r="A682" s="9"/>
      <c r="B682" s="10"/>
      <c r="C682" s="11"/>
      <c r="D682" s="12"/>
      <c r="E682" s="13"/>
      <c r="F682" s="47"/>
      <c r="G682" s="75"/>
      <c r="H682" s="24"/>
      <c r="I682" s="65"/>
      <c r="J682" s="24" t="str">
        <f t="shared" si="40"/>
        <v/>
      </c>
      <c r="K682" s="20" t="str">
        <f t="shared" si="41"/>
        <v/>
      </c>
      <c r="L682" s="71"/>
      <c r="M682" s="71"/>
      <c r="N682" s="72" t="str">
        <f t="shared" si="42"/>
        <v/>
      </c>
      <c r="O682" s="78" t="str">
        <f t="shared" si="43"/>
        <v/>
      </c>
    </row>
    <row r="683" spans="1:15" ht="27" customHeight="1" x14ac:dyDescent="0.3">
      <c r="A683" s="9"/>
      <c r="B683" s="10"/>
      <c r="C683" s="11"/>
      <c r="D683" s="12"/>
      <c r="E683" s="13"/>
      <c r="F683" s="47"/>
      <c r="G683" s="75"/>
      <c r="H683" s="24"/>
      <c r="I683" s="65"/>
      <c r="J683" s="24" t="str">
        <f t="shared" si="40"/>
        <v/>
      </c>
      <c r="K683" s="20" t="str">
        <f t="shared" si="41"/>
        <v/>
      </c>
      <c r="L683" s="71"/>
      <c r="M683" s="71"/>
      <c r="N683" s="72" t="str">
        <f t="shared" si="42"/>
        <v/>
      </c>
      <c r="O683" s="78" t="str">
        <f t="shared" si="43"/>
        <v/>
      </c>
    </row>
    <row r="684" spans="1:15" ht="27" customHeight="1" x14ac:dyDescent="0.3">
      <c r="A684" s="9"/>
      <c r="B684" s="10"/>
      <c r="C684" s="11"/>
      <c r="D684" s="12"/>
      <c r="E684" s="13"/>
      <c r="F684" s="47"/>
      <c r="G684" s="75"/>
      <c r="H684" s="24"/>
      <c r="I684" s="65"/>
      <c r="J684" s="24" t="str">
        <f t="shared" si="40"/>
        <v/>
      </c>
      <c r="K684" s="20" t="str">
        <f t="shared" si="41"/>
        <v/>
      </c>
      <c r="L684" s="71"/>
      <c r="M684" s="71"/>
      <c r="N684" s="72" t="str">
        <f t="shared" si="42"/>
        <v/>
      </c>
      <c r="O684" s="78" t="str">
        <f t="shared" si="43"/>
        <v/>
      </c>
    </row>
    <row r="685" spans="1:15" ht="27" customHeight="1" x14ac:dyDescent="0.3">
      <c r="A685" s="9"/>
      <c r="B685" s="10"/>
      <c r="C685" s="11"/>
      <c r="D685" s="12"/>
      <c r="E685" s="13"/>
      <c r="F685" s="47"/>
      <c r="G685" s="75"/>
      <c r="H685" s="24"/>
      <c r="I685" s="65"/>
      <c r="J685" s="24" t="str">
        <f t="shared" si="40"/>
        <v/>
      </c>
      <c r="K685" s="20" t="str">
        <f t="shared" si="41"/>
        <v/>
      </c>
      <c r="L685" s="71"/>
      <c r="M685" s="71"/>
      <c r="N685" s="72" t="str">
        <f t="shared" si="42"/>
        <v/>
      </c>
      <c r="O685" s="78" t="str">
        <f t="shared" si="43"/>
        <v/>
      </c>
    </row>
    <row r="686" spans="1:15" ht="27" customHeight="1" x14ac:dyDescent="0.3">
      <c r="A686" s="9"/>
      <c r="B686" s="10"/>
      <c r="C686" s="11"/>
      <c r="D686" s="12"/>
      <c r="E686" s="13"/>
      <c r="F686" s="47"/>
      <c r="G686" s="75"/>
      <c r="H686" s="24"/>
      <c r="I686" s="65"/>
      <c r="J686" s="24" t="str">
        <f t="shared" si="40"/>
        <v/>
      </c>
      <c r="K686" s="20" t="str">
        <f t="shared" si="41"/>
        <v/>
      </c>
      <c r="L686" s="71"/>
      <c r="M686" s="71"/>
      <c r="N686" s="72" t="str">
        <f t="shared" si="42"/>
        <v/>
      </c>
      <c r="O686" s="78" t="str">
        <f t="shared" si="43"/>
        <v/>
      </c>
    </row>
    <row r="687" spans="1:15" ht="27" customHeight="1" x14ac:dyDescent="0.3">
      <c r="A687" s="9"/>
      <c r="B687" s="10"/>
      <c r="C687" s="11"/>
      <c r="D687" s="12"/>
      <c r="E687" s="13"/>
      <c r="F687" s="47"/>
      <c r="G687" s="75"/>
      <c r="H687" s="24"/>
      <c r="I687" s="65"/>
      <c r="J687" s="24" t="str">
        <f t="shared" si="40"/>
        <v/>
      </c>
      <c r="K687" s="20" t="str">
        <f t="shared" si="41"/>
        <v/>
      </c>
      <c r="L687" s="71"/>
      <c r="M687" s="71"/>
      <c r="N687" s="72" t="str">
        <f t="shared" si="42"/>
        <v/>
      </c>
      <c r="O687" s="78" t="str">
        <f t="shared" si="43"/>
        <v/>
      </c>
    </row>
    <row r="688" spans="1:15" ht="27" customHeight="1" x14ac:dyDescent="0.3">
      <c r="A688" s="9"/>
      <c r="B688" s="10"/>
      <c r="C688" s="11"/>
      <c r="D688" s="12"/>
      <c r="E688" s="13"/>
      <c r="F688" s="47"/>
      <c r="G688" s="75"/>
      <c r="H688" s="24"/>
      <c r="I688" s="65"/>
      <c r="J688" s="24" t="str">
        <f t="shared" si="40"/>
        <v/>
      </c>
      <c r="K688" s="20" t="str">
        <f t="shared" si="41"/>
        <v/>
      </c>
      <c r="L688" s="71"/>
      <c r="M688" s="71"/>
      <c r="N688" s="72" t="str">
        <f t="shared" si="42"/>
        <v/>
      </c>
      <c r="O688" s="78" t="str">
        <f t="shared" si="43"/>
        <v/>
      </c>
    </row>
    <row r="689" spans="1:15" ht="27" customHeight="1" x14ac:dyDescent="0.3">
      <c r="A689" s="9"/>
      <c r="B689" s="10"/>
      <c r="C689" s="11"/>
      <c r="D689" s="12"/>
      <c r="E689" s="13"/>
      <c r="F689" s="47"/>
      <c r="G689" s="75"/>
      <c r="H689" s="24"/>
      <c r="I689" s="65"/>
      <c r="J689" s="24" t="str">
        <f t="shared" si="40"/>
        <v/>
      </c>
      <c r="K689" s="20" t="str">
        <f t="shared" si="41"/>
        <v/>
      </c>
      <c r="L689" s="71"/>
      <c r="M689" s="71"/>
      <c r="N689" s="72" t="str">
        <f t="shared" si="42"/>
        <v/>
      </c>
      <c r="O689" s="78" t="str">
        <f t="shared" si="43"/>
        <v/>
      </c>
    </row>
    <row r="690" spans="1:15" ht="27" customHeight="1" x14ac:dyDescent="0.3">
      <c r="A690" s="9"/>
      <c r="B690" s="10"/>
      <c r="C690" s="11"/>
      <c r="D690" s="12"/>
      <c r="E690" s="13"/>
      <c r="F690" s="47"/>
      <c r="G690" s="75"/>
      <c r="H690" s="24"/>
      <c r="I690" s="65"/>
      <c r="J690" s="24" t="str">
        <f t="shared" si="40"/>
        <v/>
      </c>
      <c r="K690" s="20" t="str">
        <f t="shared" si="41"/>
        <v/>
      </c>
      <c r="L690" s="71"/>
      <c r="M690" s="71"/>
      <c r="N690" s="72" t="str">
        <f t="shared" si="42"/>
        <v/>
      </c>
      <c r="O690" s="78" t="str">
        <f t="shared" si="43"/>
        <v/>
      </c>
    </row>
    <row r="691" spans="1:15" ht="27" customHeight="1" x14ac:dyDescent="0.3">
      <c r="A691" s="9"/>
      <c r="B691" s="10"/>
      <c r="C691" s="11"/>
      <c r="D691" s="12"/>
      <c r="E691" s="13"/>
      <c r="F691" s="47"/>
      <c r="G691" s="75"/>
      <c r="H691" s="24"/>
      <c r="I691" s="65"/>
      <c r="J691" s="24" t="str">
        <f t="shared" si="40"/>
        <v/>
      </c>
      <c r="K691" s="20" t="str">
        <f t="shared" si="41"/>
        <v/>
      </c>
      <c r="L691" s="71"/>
      <c r="M691" s="71"/>
      <c r="N691" s="72" t="str">
        <f t="shared" si="42"/>
        <v/>
      </c>
      <c r="O691" s="78" t="str">
        <f t="shared" si="43"/>
        <v/>
      </c>
    </row>
    <row r="692" spans="1:15" ht="27" customHeight="1" x14ac:dyDescent="0.3">
      <c r="A692" s="9"/>
      <c r="B692" s="10"/>
      <c r="C692" s="11"/>
      <c r="D692" s="12"/>
      <c r="E692" s="13"/>
      <c r="F692" s="47"/>
      <c r="G692" s="75"/>
      <c r="H692" s="24"/>
      <c r="I692" s="65"/>
      <c r="J692" s="24" t="str">
        <f t="shared" si="40"/>
        <v/>
      </c>
      <c r="K692" s="20" t="str">
        <f t="shared" si="41"/>
        <v/>
      </c>
      <c r="L692" s="71"/>
      <c r="M692" s="71"/>
      <c r="N692" s="72" t="str">
        <f t="shared" si="42"/>
        <v/>
      </c>
      <c r="O692" s="78" t="str">
        <f t="shared" si="43"/>
        <v/>
      </c>
    </row>
    <row r="693" spans="1:15" ht="27" customHeight="1" x14ac:dyDescent="0.3">
      <c r="A693" s="9"/>
      <c r="B693" s="10"/>
      <c r="C693" s="11"/>
      <c r="D693" s="12"/>
      <c r="E693" s="13"/>
      <c r="F693" s="47"/>
      <c r="G693" s="75"/>
      <c r="H693" s="24"/>
      <c r="I693" s="65"/>
      <c r="J693" s="24" t="str">
        <f t="shared" si="40"/>
        <v/>
      </c>
      <c r="K693" s="20" t="str">
        <f t="shared" si="41"/>
        <v/>
      </c>
      <c r="L693" s="71"/>
      <c r="M693" s="71"/>
      <c r="N693" s="72" t="str">
        <f t="shared" si="42"/>
        <v/>
      </c>
      <c r="O693" s="78" t="str">
        <f t="shared" si="43"/>
        <v/>
      </c>
    </row>
    <row r="694" spans="1:15" ht="27" customHeight="1" x14ac:dyDescent="0.3">
      <c r="A694" s="9"/>
      <c r="B694" s="10"/>
      <c r="C694" s="11"/>
      <c r="D694" s="12"/>
      <c r="E694" s="13"/>
      <c r="F694" s="47"/>
      <c r="G694" s="75"/>
      <c r="H694" s="24"/>
      <c r="I694" s="65"/>
      <c r="J694" s="24" t="str">
        <f t="shared" si="40"/>
        <v/>
      </c>
      <c r="K694" s="20" t="str">
        <f t="shared" si="41"/>
        <v/>
      </c>
      <c r="L694" s="71"/>
      <c r="M694" s="71"/>
      <c r="N694" s="72" t="str">
        <f t="shared" si="42"/>
        <v/>
      </c>
      <c r="O694" s="78" t="str">
        <f t="shared" si="43"/>
        <v/>
      </c>
    </row>
    <row r="695" spans="1:15" ht="27" customHeight="1" x14ac:dyDescent="0.3">
      <c r="A695" s="9"/>
      <c r="B695" s="10"/>
      <c r="C695" s="11"/>
      <c r="D695" s="12"/>
      <c r="E695" s="13"/>
      <c r="F695" s="47"/>
      <c r="G695" s="75"/>
      <c r="H695" s="24"/>
      <c r="I695" s="65"/>
      <c r="J695" s="24" t="str">
        <f t="shared" si="40"/>
        <v/>
      </c>
      <c r="K695" s="20" t="str">
        <f t="shared" si="41"/>
        <v/>
      </c>
      <c r="L695" s="71"/>
      <c r="M695" s="71"/>
      <c r="N695" s="72" t="str">
        <f t="shared" si="42"/>
        <v/>
      </c>
      <c r="O695" s="78" t="str">
        <f t="shared" si="43"/>
        <v/>
      </c>
    </row>
    <row r="696" spans="1:15" ht="27" customHeight="1" x14ac:dyDescent="0.3">
      <c r="A696" s="9"/>
      <c r="B696" s="10"/>
      <c r="C696" s="11"/>
      <c r="D696" s="12"/>
      <c r="E696" s="13"/>
      <c r="F696" s="47"/>
      <c r="G696" s="75"/>
      <c r="H696" s="24"/>
      <c r="I696" s="65"/>
      <c r="J696" s="24" t="str">
        <f t="shared" si="40"/>
        <v/>
      </c>
      <c r="K696" s="20" t="str">
        <f t="shared" si="41"/>
        <v/>
      </c>
      <c r="L696" s="71"/>
      <c r="M696" s="71"/>
      <c r="N696" s="72" t="str">
        <f t="shared" si="42"/>
        <v/>
      </c>
      <c r="O696" s="78" t="str">
        <f t="shared" si="43"/>
        <v/>
      </c>
    </row>
    <row r="697" spans="1:15" ht="27" customHeight="1" x14ac:dyDescent="0.3">
      <c r="A697" s="9"/>
      <c r="B697" s="10"/>
      <c r="C697" s="11"/>
      <c r="D697" s="12"/>
      <c r="E697" s="13"/>
      <c r="F697" s="47"/>
      <c r="G697" s="75"/>
      <c r="H697" s="24"/>
      <c r="I697" s="65"/>
      <c r="J697" s="24" t="str">
        <f t="shared" si="40"/>
        <v/>
      </c>
      <c r="K697" s="20" t="str">
        <f t="shared" si="41"/>
        <v/>
      </c>
      <c r="L697" s="71"/>
      <c r="M697" s="71"/>
      <c r="N697" s="72" t="str">
        <f t="shared" si="42"/>
        <v/>
      </c>
      <c r="O697" s="78" t="str">
        <f t="shared" si="43"/>
        <v/>
      </c>
    </row>
    <row r="698" spans="1:15" ht="27" customHeight="1" x14ac:dyDescent="0.3">
      <c r="A698" s="9"/>
      <c r="B698" s="10"/>
      <c r="C698" s="11"/>
      <c r="D698" s="12"/>
      <c r="E698" s="13"/>
      <c r="F698" s="47"/>
      <c r="G698" s="75"/>
      <c r="H698" s="24"/>
      <c r="I698" s="65"/>
      <c r="J698" s="24" t="str">
        <f t="shared" si="40"/>
        <v/>
      </c>
      <c r="K698" s="20" t="str">
        <f t="shared" si="41"/>
        <v/>
      </c>
      <c r="L698" s="71"/>
      <c r="M698" s="71"/>
      <c r="N698" s="72" t="str">
        <f t="shared" si="42"/>
        <v/>
      </c>
      <c r="O698" s="78" t="str">
        <f t="shared" si="43"/>
        <v/>
      </c>
    </row>
    <row r="699" spans="1:15" ht="27" customHeight="1" x14ac:dyDescent="0.3">
      <c r="A699" s="9"/>
      <c r="B699" s="10"/>
      <c r="C699" s="11"/>
      <c r="D699" s="12"/>
      <c r="E699" s="13"/>
      <c r="F699" s="47"/>
      <c r="G699" s="75"/>
      <c r="H699" s="24"/>
      <c r="I699" s="65"/>
      <c r="J699" s="24" t="str">
        <f t="shared" si="40"/>
        <v/>
      </c>
      <c r="K699" s="20" t="str">
        <f t="shared" si="41"/>
        <v/>
      </c>
      <c r="L699" s="71"/>
      <c r="M699" s="71"/>
      <c r="N699" s="72" t="str">
        <f t="shared" si="42"/>
        <v/>
      </c>
      <c r="O699" s="78" t="str">
        <f t="shared" si="43"/>
        <v/>
      </c>
    </row>
    <row r="700" spans="1:15" ht="27" customHeight="1" x14ac:dyDescent="0.3">
      <c r="A700" s="9"/>
      <c r="B700" s="10"/>
      <c r="C700" s="11"/>
      <c r="D700" s="12"/>
      <c r="E700" s="13"/>
      <c r="F700" s="47"/>
      <c r="G700" s="75"/>
      <c r="H700" s="24"/>
      <c r="I700" s="65"/>
      <c r="J700" s="24" t="str">
        <f t="shared" si="40"/>
        <v/>
      </c>
      <c r="K700" s="20" t="str">
        <f t="shared" si="41"/>
        <v/>
      </c>
      <c r="L700" s="71"/>
      <c r="M700" s="71"/>
      <c r="N700" s="72" t="str">
        <f t="shared" si="42"/>
        <v/>
      </c>
      <c r="O700" s="78" t="str">
        <f t="shared" si="43"/>
        <v/>
      </c>
    </row>
    <row r="701" spans="1:15" ht="27" customHeight="1" x14ac:dyDescent="0.3">
      <c r="A701" s="9"/>
      <c r="B701" s="10"/>
      <c r="C701" s="11"/>
      <c r="D701" s="12"/>
      <c r="E701" s="13"/>
      <c r="F701" s="47"/>
      <c r="G701" s="75"/>
      <c r="H701" s="24"/>
      <c r="I701" s="65"/>
      <c r="J701" s="24" t="str">
        <f t="shared" si="40"/>
        <v/>
      </c>
      <c r="K701" s="20" t="str">
        <f t="shared" si="41"/>
        <v/>
      </c>
      <c r="L701" s="71"/>
      <c r="M701" s="71"/>
      <c r="N701" s="72" t="str">
        <f t="shared" si="42"/>
        <v/>
      </c>
      <c r="O701" s="78" t="str">
        <f t="shared" si="43"/>
        <v/>
      </c>
    </row>
    <row r="702" spans="1:15" ht="27" customHeight="1" x14ac:dyDescent="0.3">
      <c r="A702" s="9"/>
      <c r="B702" s="10"/>
      <c r="C702" s="11"/>
      <c r="D702" s="12"/>
      <c r="E702" s="13"/>
      <c r="F702" s="47"/>
      <c r="G702" s="75"/>
      <c r="H702" s="24"/>
      <c r="I702" s="65"/>
      <c r="J702" s="24" t="str">
        <f t="shared" si="40"/>
        <v/>
      </c>
      <c r="K702" s="20" t="str">
        <f t="shared" si="41"/>
        <v/>
      </c>
      <c r="L702" s="71"/>
      <c r="M702" s="71"/>
      <c r="N702" s="72" t="str">
        <f t="shared" si="42"/>
        <v/>
      </c>
      <c r="O702" s="78" t="str">
        <f t="shared" si="43"/>
        <v/>
      </c>
    </row>
    <row r="703" spans="1:15" ht="27" customHeight="1" x14ac:dyDescent="0.3">
      <c r="A703" s="9"/>
      <c r="B703" s="10"/>
      <c r="C703" s="11"/>
      <c r="D703" s="12"/>
      <c r="E703" s="13"/>
      <c r="F703" s="47"/>
      <c r="G703" s="75"/>
      <c r="H703" s="24"/>
      <c r="I703" s="65"/>
      <c r="J703" s="24" t="str">
        <f t="shared" si="40"/>
        <v/>
      </c>
      <c r="K703" s="20" t="str">
        <f t="shared" si="41"/>
        <v/>
      </c>
      <c r="L703" s="71"/>
      <c r="M703" s="71"/>
      <c r="N703" s="72" t="str">
        <f t="shared" si="42"/>
        <v/>
      </c>
      <c r="O703" s="78" t="str">
        <f t="shared" si="43"/>
        <v/>
      </c>
    </row>
    <row r="704" spans="1:15" ht="27" customHeight="1" x14ac:dyDescent="0.3">
      <c r="A704" s="9"/>
      <c r="B704" s="10"/>
      <c r="C704" s="11"/>
      <c r="D704" s="12"/>
      <c r="E704" s="13"/>
      <c r="F704" s="47"/>
      <c r="G704" s="75"/>
      <c r="H704" s="24"/>
      <c r="I704" s="65"/>
      <c r="J704" s="24" t="str">
        <f t="shared" si="40"/>
        <v/>
      </c>
      <c r="K704" s="20" t="str">
        <f t="shared" si="41"/>
        <v/>
      </c>
      <c r="L704" s="71"/>
      <c r="M704" s="71"/>
      <c r="N704" s="72" t="str">
        <f t="shared" si="42"/>
        <v/>
      </c>
      <c r="O704" s="78" t="str">
        <f t="shared" si="43"/>
        <v/>
      </c>
    </row>
    <row r="705" spans="1:15" ht="27" customHeight="1" x14ac:dyDescent="0.3">
      <c r="A705" s="9"/>
      <c r="B705" s="10"/>
      <c r="C705" s="11"/>
      <c r="D705" s="12"/>
      <c r="E705" s="13"/>
      <c r="F705" s="47"/>
      <c r="G705" s="75"/>
      <c r="H705" s="24"/>
      <c r="I705" s="65"/>
      <c r="J705" s="24" t="str">
        <f t="shared" si="40"/>
        <v/>
      </c>
      <c r="K705" s="20" t="str">
        <f t="shared" si="41"/>
        <v/>
      </c>
      <c r="L705" s="71"/>
      <c r="M705" s="71"/>
      <c r="N705" s="72" t="str">
        <f t="shared" si="42"/>
        <v/>
      </c>
      <c r="O705" s="78" t="str">
        <f t="shared" si="43"/>
        <v/>
      </c>
    </row>
    <row r="706" spans="1:15" ht="27" customHeight="1" x14ac:dyDescent="0.3">
      <c r="A706" s="9"/>
      <c r="B706" s="10"/>
      <c r="C706" s="11"/>
      <c r="D706" s="12"/>
      <c r="E706" s="13"/>
      <c r="F706" s="47"/>
      <c r="G706" s="75"/>
      <c r="H706" s="24"/>
      <c r="I706" s="65"/>
      <c r="J706" s="24" t="str">
        <f t="shared" si="40"/>
        <v/>
      </c>
      <c r="K706" s="20" t="str">
        <f t="shared" si="41"/>
        <v/>
      </c>
      <c r="L706" s="71"/>
      <c r="M706" s="71"/>
      <c r="N706" s="72" t="str">
        <f t="shared" si="42"/>
        <v/>
      </c>
      <c r="O706" s="78" t="str">
        <f t="shared" si="43"/>
        <v/>
      </c>
    </row>
    <row r="707" spans="1:15" ht="27" customHeight="1" x14ac:dyDescent="0.3">
      <c r="A707" s="9"/>
      <c r="B707" s="10"/>
      <c r="C707" s="11"/>
      <c r="D707" s="12"/>
      <c r="E707" s="13"/>
      <c r="F707" s="47"/>
      <c r="G707" s="75"/>
      <c r="H707" s="24"/>
      <c r="I707" s="65"/>
      <c r="J707" s="24" t="str">
        <f t="shared" si="40"/>
        <v/>
      </c>
      <c r="K707" s="20" t="str">
        <f t="shared" si="41"/>
        <v/>
      </c>
      <c r="L707" s="71"/>
      <c r="M707" s="71"/>
      <c r="N707" s="72" t="str">
        <f t="shared" si="42"/>
        <v/>
      </c>
      <c r="O707" s="78" t="str">
        <f t="shared" si="43"/>
        <v/>
      </c>
    </row>
    <row r="708" spans="1:15" ht="27" customHeight="1" x14ac:dyDescent="0.3">
      <c r="A708" s="9"/>
      <c r="B708" s="10"/>
      <c r="C708" s="11"/>
      <c r="D708" s="12"/>
      <c r="E708" s="13"/>
      <c r="F708" s="47"/>
      <c r="G708" s="75"/>
      <c r="H708" s="24"/>
      <c r="I708" s="65"/>
      <c r="J708" s="24" t="str">
        <f t="shared" si="40"/>
        <v/>
      </c>
      <c r="K708" s="20" t="str">
        <f t="shared" si="41"/>
        <v/>
      </c>
      <c r="L708" s="71"/>
      <c r="M708" s="71"/>
      <c r="N708" s="72" t="str">
        <f t="shared" si="42"/>
        <v/>
      </c>
      <c r="O708" s="78" t="str">
        <f t="shared" si="43"/>
        <v/>
      </c>
    </row>
    <row r="709" spans="1:15" ht="27" customHeight="1" x14ac:dyDescent="0.3">
      <c r="A709" s="9"/>
      <c r="B709" s="10"/>
      <c r="C709" s="11"/>
      <c r="D709" s="12"/>
      <c r="E709" s="13"/>
      <c r="F709" s="47"/>
      <c r="G709" s="75"/>
      <c r="H709" s="24"/>
      <c r="I709" s="65"/>
      <c r="J709" s="24" t="str">
        <f t="shared" si="40"/>
        <v/>
      </c>
      <c r="K709" s="20" t="str">
        <f t="shared" si="41"/>
        <v/>
      </c>
      <c r="L709" s="71"/>
      <c r="M709" s="71"/>
      <c r="N709" s="72" t="str">
        <f t="shared" si="42"/>
        <v/>
      </c>
      <c r="O709" s="78" t="str">
        <f t="shared" si="43"/>
        <v/>
      </c>
    </row>
    <row r="710" spans="1:15" ht="27" customHeight="1" x14ac:dyDescent="0.3">
      <c r="A710" s="9"/>
      <c r="B710" s="10"/>
      <c r="C710" s="11"/>
      <c r="D710" s="12"/>
      <c r="E710" s="13"/>
      <c r="F710" s="47"/>
      <c r="G710" s="75"/>
      <c r="H710" s="24"/>
      <c r="I710" s="65"/>
      <c r="J710" s="24" t="str">
        <f t="shared" si="40"/>
        <v/>
      </c>
      <c r="K710" s="20" t="str">
        <f t="shared" si="41"/>
        <v/>
      </c>
      <c r="L710" s="71"/>
      <c r="M710" s="71"/>
      <c r="N710" s="72" t="str">
        <f t="shared" si="42"/>
        <v/>
      </c>
      <c r="O710" s="78" t="str">
        <f t="shared" si="43"/>
        <v/>
      </c>
    </row>
    <row r="711" spans="1:15" ht="27" customHeight="1" x14ac:dyDescent="0.3">
      <c r="A711" s="9"/>
      <c r="B711" s="10"/>
      <c r="C711" s="11"/>
      <c r="D711" s="12"/>
      <c r="E711" s="13"/>
      <c r="F711" s="47"/>
      <c r="G711" s="75"/>
      <c r="H711" s="24"/>
      <c r="I711" s="65"/>
      <c r="J711" s="24" t="str">
        <f t="shared" si="40"/>
        <v/>
      </c>
      <c r="K711" s="20" t="str">
        <f t="shared" si="41"/>
        <v/>
      </c>
      <c r="L711" s="71"/>
      <c r="M711" s="71"/>
      <c r="N711" s="72" t="str">
        <f t="shared" si="42"/>
        <v/>
      </c>
      <c r="O711" s="78" t="str">
        <f t="shared" si="43"/>
        <v/>
      </c>
    </row>
    <row r="712" spans="1:15" ht="27" customHeight="1" x14ac:dyDescent="0.3">
      <c r="A712" s="9"/>
      <c r="B712" s="10"/>
      <c r="C712" s="11"/>
      <c r="D712" s="12"/>
      <c r="E712" s="13"/>
      <c r="F712" s="47"/>
      <c r="G712" s="75"/>
      <c r="H712" s="24"/>
      <c r="I712" s="65"/>
      <c r="J712" s="24" t="str">
        <f t="shared" si="40"/>
        <v/>
      </c>
      <c r="K712" s="20" t="str">
        <f t="shared" si="41"/>
        <v/>
      </c>
      <c r="L712" s="71"/>
      <c r="M712" s="71"/>
      <c r="N712" s="72" t="str">
        <f t="shared" si="42"/>
        <v/>
      </c>
      <c r="O712" s="78" t="str">
        <f t="shared" si="43"/>
        <v/>
      </c>
    </row>
    <row r="713" spans="1:15" ht="27" customHeight="1" x14ac:dyDescent="0.3">
      <c r="A713" s="9"/>
      <c r="B713" s="10"/>
      <c r="C713" s="11"/>
      <c r="D713" s="12"/>
      <c r="E713" s="13"/>
      <c r="F713" s="47"/>
      <c r="G713" s="75"/>
      <c r="H713" s="24"/>
      <c r="I713" s="65"/>
      <c r="J713" s="24" t="str">
        <f t="shared" si="40"/>
        <v/>
      </c>
      <c r="K713" s="20" t="str">
        <f t="shared" si="41"/>
        <v/>
      </c>
      <c r="L713" s="71"/>
      <c r="M713" s="71"/>
      <c r="N713" s="72" t="str">
        <f t="shared" si="42"/>
        <v/>
      </c>
      <c r="O713" s="78" t="str">
        <f t="shared" si="43"/>
        <v/>
      </c>
    </row>
    <row r="714" spans="1:15" ht="27" customHeight="1" x14ac:dyDescent="0.3">
      <c r="A714" s="9"/>
      <c r="B714" s="10"/>
      <c r="C714" s="11"/>
      <c r="D714" s="12"/>
      <c r="E714" s="13"/>
      <c r="F714" s="47"/>
      <c r="G714" s="75"/>
      <c r="H714" s="24"/>
      <c r="I714" s="65"/>
      <c r="J714" s="24" t="str">
        <f t="shared" si="40"/>
        <v/>
      </c>
      <c r="K714" s="20" t="str">
        <f t="shared" si="41"/>
        <v/>
      </c>
      <c r="L714" s="71"/>
      <c r="M714" s="71"/>
      <c r="N714" s="72" t="str">
        <f t="shared" si="42"/>
        <v/>
      </c>
      <c r="O714" s="78" t="str">
        <f t="shared" si="43"/>
        <v/>
      </c>
    </row>
    <row r="715" spans="1:15" ht="27" customHeight="1" x14ac:dyDescent="0.3">
      <c r="A715" s="9"/>
      <c r="B715" s="10"/>
      <c r="C715" s="11"/>
      <c r="D715" s="12"/>
      <c r="E715" s="13"/>
      <c r="F715" s="47"/>
      <c r="G715" s="75"/>
      <c r="H715" s="24"/>
      <c r="I715" s="65"/>
      <c r="J715" s="24" t="str">
        <f t="shared" si="40"/>
        <v/>
      </c>
      <c r="K715" s="20" t="str">
        <f t="shared" si="41"/>
        <v/>
      </c>
      <c r="L715" s="71"/>
      <c r="M715" s="71"/>
      <c r="N715" s="72" t="str">
        <f t="shared" si="42"/>
        <v/>
      </c>
      <c r="O715" s="78" t="str">
        <f t="shared" si="43"/>
        <v/>
      </c>
    </row>
    <row r="716" spans="1:15" ht="27" customHeight="1" x14ac:dyDescent="0.3">
      <c r="A716" s="9"/>
      <c r="B716" s="10"/>
      <c r="C716" s="11"/>
      <c r="D716" s="12"/>
      <c r="E716" s="13"/>
      <c r="F716" s="47"/>
      <c r="G716" s="75"/>
      <c r="H716" s="24"/>
      <c r="I716" s="65"/>
      <c r="J716" s="24" t="str">
        <f t="shared" si="40"/>
        <v/>
      </c>
      <c r="K716" s="20" t="str">
        <f t="shared" si="41"/>
        <v/>
      </c>
      <c r="L716" s="71"/>
      <c r="M716" s="71"/>
      <c r="N716" s="72" t="str">
        <f t="shared" si="42"/>
        <v/>
      </c>
      <c r="O716" s="78" t="str">
        <f t="shared" si="43"/>
        <v/>
      </c>
    </row>
    <row r="717" spans="1:15" ht="27" customHeight="1" x14ac:dyDescent="0.3">
      <c r="A717" s="9"/>
      <c r="B717" s="10"/>
      <c r="C717" s="11"/>
      <c r="D717" s="12"/>
      <c r="E717" s="13"/>
      <c r="F717" s="47"/>
      <c r="G717" s="75"/>
      <c r="H717" s="24"/>
      <c r="I717" s="65"/>
      <c r="J717" s="24" t="str">
        <f t="shared" ref="J717:J780" si="44">IF(LEN(F717)=0,"",IF(AND(LEN(F717)&gt;0,LEN($H$5)=0),LEFT($C$6,10),IF(LEN(F717)&gt;0,$H$5,"")))</f>
        <v/>
      </c>
      <c r="K717" s="20" t="str">
        <f t="shared" ref="K717:K780" si="45">IF(AND(ISNUMBER(F717)=FALSE,LEN(A717)&gt;0),0,IF(OR(LEN(F717)=0,F717="Gebot in € je fm",ISNUMBER(F717)=FALSE),"",E717*ROUND(F717,0)))</f>
        <v/>
      </c>
      <c r="L717" s="71"/>
      <c r="M717" s="71"/>
      <c r="N717" s="72" t="str">
        <f t="shared" ref="N717:N780" si="46">IF(AND(LEN(F717)&gt;0,(LEN(G717)&gt;1)),1,"")</f>
        <v/>
      </c>
      <c r="O717" s="78" t="str">
        <f t="shared" ref="O717:O780" si="47">IF(AND(LEN(B717)&gt;0,LEN(F717)&gt;0),$M$3,"")</f>
        <v/>
      </c>
    </row>
    <row r="718" spans="1:15" ht="27" customHeight="1" x14ac:dyDescent="0.3">
      <c r="A718" s="9"/>
      <c r="B718" s="10"/>
      <c r="C718" s="11"/>
      <c r="D718" s="12"/>
      <c r="E718" s="13"/>
      <c r="F718" s="47"/>
      <c r="G718" s="75"/>
      <c r="H718" s="24"/>
      <c r="I718" s="65"/>
      <c r="J718" s="24" t="str">
        <f t="shared" si="44"/>
        <v/>
      </c>
      <c r="K718" s="20" t="str">
        <f t="shared" si="45"/>
        <v/>
      </c>
      <c r="L718" s="71"/>
      <c r="M718" s="71"/>
      <c r="N718" s="72" t="str">
        <f t="shared" si="46"/>
        <v/>
      </c>
      <c r="O718" s="78" t="str">
        <f t="shared" si="47"/>
        <v/>
      </c>
    </row>
    <row r="719" spans="1:15" ht="27" customHeight="1" x14ac:dyDescent="0.3">
      <c r="A719" s="9"/>
      <c r="B719" s="10"/>
      <c r="C719" s="11"/>
      <c r="D719" s="12"/>
      <c r="E719" s="13"/>
      <c r="F719" s="47"/>
      <c r="G719" s="75"/>
      <c r="H719" s="24"/>
      <c r="I719" s="65"/>
      <c r="J719" s="24" t="str">
        <f t="shared" si="44"/>
        <v/>
      </c>
      <c r="K719" s="20" t="str">
        <f t="shared" si="45"/>
        <v/>
      </c>
      <c r="L719" s="71"/>
      <c r="M719" s="71"/>
      <c r="N719" s="72" t="str">
        <f t="shared" si="46"/>
        <v/>
      </c>
      <c r="O719" s="78" t="str">
        <f t="shared" si="47"/>
        <v/>
      </c>
    </row>
    <row r="720" spans="1:15" ht="27" customHeight="1" x14ac:dyDescent="0.3">
      <c r="A720" s="9"/>
      <c r="B720" s="10"/>
      <c r="C720" s="11"/>
      <c r="D720" s="12"/>
      <c r="E720" s="13"/>
      <c r="F720" s="47"/>
      <c r="G720" s="75"/>
      <c r="H720" s="24"/>
      <c r="I720" s="65"/>
      <c r="J720" s="24" t="str">
        <f t="shared" si="44"/>
        <v/>
      </c>
      <c r="K720" s="20" t="str">
        <f t="shared" si="45"/>
        <v/>
      </c>
      <c r="L720" s="71"/>
      <c r="M720" s="71"/>
      <c r="N720" s="72" t="str">
        <f t="shared" si="46"/>
        <v/>
      </c>
      <c r="O720" s="78" t="str">
        <f t="shared" si="47"/>
        <v/>
      </c>
    </row>
    <row r="721" spans="1:15" ht="27" customHeight="1" x14ac:dyDescent="0.3">
      <c r="A721" s="9"/>
      <c r="B721" s="10"/>
      <c r="C721" s="11"/>
      <c r="D721" s="12"/>
      <c r="E721" s="13"/>
      <c r="F721" s="47"/>
      <c r="G721" s="75"/>
      <c r="H721" s="24"/>
      <c r="I721" s="65"/>
      <c r="J721" s="24" t="str">
        <f t="shared" si="44"/>
        <v/>
      </c>
      <c r="K721" s="20" t="str">
        <f t="shared" si="45"/>
        <v/>
      </c>
      <c r="L721" s="71"/>
      <c r="M721" s="71"/>
      <c r="N721" s="72" t="str">
        <f t="shared" si="46"/>
        <v/>
      </c>
      <c r="O721" s="78" t="str">
        <f t="shared" si="47"/>
        <v/>
      </c>
    </row>
    <row r="722" spans="1:15" ht="27" customHeight="1" x14ac:dyDescent="0.3">
      <c r="A722" s="9"/>
      <c r="B722" s="10"/>
      <c r="C722" s="11"/>
      <c r="D722" s="12"/>
      <c r="E722" s="13"/>
      <c r="F722" s="47"/>
      <c r="G722" s="75"/>
      <c r="H722" s="24"/>
      <c r="I722" s="65"/>
      <c r="J722" s="24" t="str">
        <f t="shared" si="44"/>
        <v/>
      </c>
      <c r="K722" s="20" t="str">
        <f t="shared" si="45"/>
        <v/>
      </c>
      <c r="L722" s="71"/>
      <c r="M722" s="71"/>
      <c r="N722" s="72" t="str">
        <f t="shared" si="46"/>
        <v/>
      </c>
      <c r="O722" s="78" t="str">
        <f t="shared" si="47"/>
        <v/>
      </c>
    </row>
    <row r="723" spans="1:15" ht="27" customHeight="1" x14ac:dyDescent="0.3">
      <c r="A723" s="9"/>
      <c r="B723" s="10"/>
      <c r="C723" s="11"/>
      <c r="D723" s="12"/>
      <c r="E723" s="13"/>
      <c r="F723" s="47"/>
      <c r="G723" s="75"/>
      <c r="H723" s="24"/>
      <c r="I723" s="65"/>
      <c r="J723" s="24" t="str">
        <f t="shared" si="44"/>
        <v/>
      </c>
      <c r="K723" s="20" t="str">
        <f t="shared" si="45"/>
        <v/>
      </c>
      <c r="L723" s="71"/>
      <c r="M723" s="71"/>
      <c r="N723" s="72" t="str">
        <f t="shared" si="46"/>
        <v/>
      </c>
      <c r="O723" s="78" t="str">
        <f t="shared" si="47"/>
        <v/>
      </c>
    </row>
    <row r="724" spans="1:15" ht="27" customHeight="1" x14ac:dyDescent="0.3">
      <c r="A724" s="9"/>
      <c r="B724" s="10"/>
      <c r="C724" s="11"/>
      <c r="D724" s="12"/>
      <c r="E724" s="13"/>
      <c r="F724" s="47"/>
      <c r="G724" s="75"/>
      <c r="H724" s="24"/>
      <c r="I724" s="65"/>
      <c r="J724" s="24" t="str">
        <f t="shared" si="44"/>
        <v/>
      </c>
      <c r="K724" s="20" t="str">
        <f t="shared" si="45"/>
        <v/>
      </c>
      <c r="L724" s="71"/>
      <c r="M724" s="71"/>
      <c r="N724" s="72" t="str">
        <f t="shared" si="46"/>
        <v/>
      </c>
      <c r="O724" s="78" t="str">
        <f t="shared" si="47"/>
        <v/>
      </c>
    </row>
    <row r="725" spans="1:15" ht="27" customHeight="1" x14ac:dyDescent="0.3">
      <c r="A725" s="9"/>
      <c r="B725" s="10"/>
      <c r="C725" s="11"/>
      <c r="D725" s="12"/>
      <c r="E725" s="13"/>
      <c r="F725" s="47"/>
      <c r="G725" s="75"/>
      <c r="H725" s="24"/>
      <c r="I725" s="65"/>
      <c r="J725" s="24" t="str">
        <f t="shared" si="44"/>
        <v/>
      </c>
      <c r="K725" s="20" t="str">
        <f t="shared" si="45"/>
        <v/>
      </c>
      <c r="L725" s="71"/>
      <c r="M725" s="71"/>
      <c r="N725" s="72" t="str">
        <f t="shared" si="46"/>
        <v/>
      </c>
      <c r="O725" s="78" t="str">
        <f t="shared" si="47"/>
        <v/>
      </c>
    </row>
    <row r="726" spans="1:15" ht="27" customHeight="1" x14ac:dyDescent="0.3">
      <c r="A726" s="9"/>
      <c r="B726" s="10"/>
      <c r="C726" s="11"/>
      <c r="D726" s="12"/>
      <c r="E726" s="13"/>
      <c r="F726" s="47"/>
      <c r="G726" s="75"/>
      <c r="H726" s="24"/>
      <c r="I726" s="65"/>
      <c r="J726" s="24" t="str">
        <f t="shared" si="44"/>
        <v/>
      </c>
      <c r="K726" s="20" t="str">
        <f t="shared" si="45"/>
        <v/>
      </c>
      <c r="L726" s="71"/>
      <c r="M726" s="71"/>
      <c r="N726" s="72" t="str">
        <f t="shared" si="46"/>
        <v/>
      </c>
      <c r="O726" s="78" t="str">
        <f t="shared" si="47"/>
        <v/>
      </c>
    </row>
    <row r="727" spans="1:15" ht="27" customHeight="1" x14ac:dyDescent="0.3">
      <c r="A727" s="9"/>
      <c r="B727" s="10"/>
      <c r="C727" s="11"/>
      <c r="D727" s="12"/>
      <c r="E727" s="13"/>
      <c r="F727" s="47"/>
      <c r="G727" s="75"/>
      <c r="H727" s="24"/>
      <c r="I727" s="65"/>
      <c r="J727" s="24" t="str">
        <f t="shared" si="44"/>
        <v/>
      </c>
      <c r="K727" s="20" t="str">
        <f t="shared" si="45"/>
        <v/>
      </c>
      <c r="L727" s="71"/>
      <c r="M727" s="71"/>
      <c r="N727" s="72" t="str">
        <f t="shared" si="46"/>
        <v/>
      </c>
      <c r="O727" s="78" t="str">
        <f t="shared" si="47"/>
        <v/>
      </c>
    </row>
    <row r="728" spans="1:15" ht="27" customHeight="1" x14ac:dyDescent="0.3">
      <c r="A728" s="9"/>
      <c r="B728" s="10"/>
      <c r="C728" s="11"/>
      <c r="D728" s="12"/>
      <c r="E728" s="13"/>
      <c r="F728" s="47"/>
      <c r="G728" s="75"/>
      <c r="H728" s="24"/>
      <c r="I728" s="65"/>
      <c r="J728" s="24" t="str">
        <f t="shared" si="44"/>
        <v/>
      </c>
      <c r="K728" s="20" t="str">
        <f t="shared" si="45"/>
        <v/>
      </c>
      <c r="L728" s="71"/>
      <c r="M728" s="71"/>
      <c r="N728" s="72" t="str">
        <f t="shared" si="46"/>
        <v/>
      </c>
      <c r="O728" s="78" t="str">
        <f t="shared" si="47"/>
        <v/>
      </c>
    </row>
    <row r="729" spans="1:15" ht="27" customHeight="1" x14ac:dyDescent="0.3">
      <c r="A729" s="9"/>
      <c r="B729" s="10"/>
      <c r="C729" s="11"/>
      <c r="D729" s="12"/>
      <c r="E729" s="13"/>
      <c r="F729" s="47"/>
      <c r="G729" s="75"/>
      <c r="H729" s="24"/>
      <c r="I729" s="65"/>
      <c r="J729" s="24" t="str">
        <f t="shared" si="44"/>
        <v/>
      </c>
      <c r="K729" s="20" t="str">
        <f t="shared" si="45"/>
        <v/>
      </c>
      <c r="L729" s="71"/>
      <c r="M729" s="71"/>
      <c r="N729" s="72" t="str">
        <f t="shared" si="46"/>
        <v/>
      </c>
      <c r="O729" s="78" t="str">
        <f t="shared" si="47"/>
        <v/>
      </c>
    </row>
    <row r="730" spans="1:15" ht="27" customHeight="1" x14ac:dyDescent="0.3">
      <c r="A730" s="9"/>
      <c r="B730" s="10"/>
      <c r="C730" s="11"/>
      <c r="D730" s="12"/>
      <c r="E730" s="13"/>
      <c r="F730" s="47"/>
      <c r="G730" s="75"/>
      <c r="H730" s="24"/>
      <c r="I730" s="65"/>
      <c r="J730" s="24" t="str">
        <f t="shared" si="44"/>
        <v/>
      </c>
      <c r="K730" s="20" t="str">
        <f t="shared" si="45"/>
        <v/>
      </c>
      <c r="L730" s="71"/>
      <c r="M730" s="71"/>
      <c r="N730" s="72" t="str">
        <f t="shared" si="46"/>
        <v/>
      </c>
      <c r="O730" s="78" t="str">
        <f t="shared" si="47"/>
        <v/>
      </c>
    </row>
    <row r="731" spans="1:15" ht="27" customHeight="1" x14ac:dyDescent="0.3">
      <c r="A731" s="9"/>
      <c r="B731" s="10"/>
      <c r="C731" s="11"/>
      <c r="D731" s="12"/>
      <c r="E731" s="13"/>
      <c r="F731" s="47"/>
      <c r="G731" s="75"/>
      <c r="H731" s="24"/>
      <c r="I731" s="65"/>
      <c r="J731" s="24" t="str">
        <f t="shared" si="44"/>
        <v/>
      </c>
      <c r="K731" s="20" t="str">
        <f t="shared" si="45"/>
        <v/>
      </c>
      <c r="L731" s="71"/>
      <c r="M731" s="71"/>
      <c r="N731" s="72" t="str">
        <f t="shared" si="46"/>
        <v/>
      </c>
      <c r="O731" s="78" t="str">
        <f t="shared" si="47"/>
        <v/>
      </c>
    </row>
    <row r="732" spans="1:15" ht="27" customHeight="1" x14ac:dyDescent="0.3">
      <c r="A732" s="9"/>
      <c r="B732" s="10"/>
      <c r="C732" s="11"/>
      <c r="D732" s="12"/>
      <c r="E732" s="13"/>
      <c r="F732" s="47"/>
      <c r="G732" s="75"/>
      <c r="H732" s="24"/>
      <c r="I732" s="65"/>
      <c r="J732" s="24" t="str">
        <f t="shared" si="44"/>
        <v/>
      </c>
      <c r="K732" s="20" t="str">
        <f t="shared" si="45"/>
        <v/>
      </c>
      <c r="L732" s="71"/>
      <c r="M732" s="71"/>
      <c r="N732" s="72" t="str">
        <f t="shared" si="46"/>
        <v/>
      </c>
      <c r="O732" s="78" t="str">
        <f t="shared" si="47"/>
        <v/>
      </c>
    </row>
    <row r="733" spans="1:15" ht="27" customHeight="1" x14ac:dyDescent="0.3">
      <c r="A733" s="9"/>
      <c r="B733" s="10"/>
      <c r="C733" s="11"/>
      <c r="D733" s="12"/>
      <c r="E733" s="13"/>
      <c r="F733" s="47"/>
      <c r="G733" s="75"/>
      <c r="H733" s="24"/>
      <c r="I733" s="65"/>
      <c r="J733" s="24" t="str">
        <f t="shared" si="44"/>
        <v/>
      </c>
      <c r="K733" s="20" t="str">
        <f t="shared" si="45"/>
        <v/>
      </c>
      <c r="L733" s="71"/>
      <c r="M733" s="71"/>
      <c r="N733" s="72" t="str">
        <f t="shared" si="46"/>
        <v/>
      </c>
      <c r="O733" s="78" t="str">
        <f t="shared" si="47"/>
        <v/>
      </c>
    </row>
    <row r="734" spans="1:15" ht="27" customHeight="1" x14ac:dyDescent="0.3">
      <c r="A734" s="9"/>
      <c r="B734" s="10"/>
      <c r="C734" s="11"/>
      <c r="D734" s="12"/>
      <c r="E734" s="13"/>
      <c r="F734" s="47"/>
      <c r="G734" s="75"/>
      <c r="H734" s="24"/>
      <c r="I734" s="65"/>
      <c r="J734" s="24" t="str">
        <f t="shared" si="44"/>
        <v/>
      </c>
      <c r="K734" s="20" t="str">
        <f t="shared" si="45"/>
        <v/>
      </c>
      <c r="L734" s="71"/>
      <c r="M734" s="71"/>
      <c r="N734" s="72" t="str">
        <f t="shared" si="46"/>
        <v/>
      </c>
      <c r="O734" s="78" t="str">
        <f t="shared" si="47"/>
        <v/>
      </c>
    </row>
    <row r="735" spans="1:15" ht="27" customHeight="1" x14ac:dyDescent="0.3">
      <c r="A735" s="9"/>
      <c r="B735" s="10"/>
      <c r="C735" s="11"/>
      <c r="D735" s="12"/>
      <c r="E735" s="13"/>
      <c r="F735" s="47"/>
      <c r="G735" s="75"/>
      <c r="H735" s="24"/>
      <c r="I735" s="65"/>
      <c r="J735" s="24" t="str">
        <f t="shared" si="44"/>
        <v/>
      </c>
      <c r="K735" s="20" t="str">
        <f t="shared" si="45"/>
        <v/>
      </c>
      <c r="L735" s="71"/>
      <c r="M735" s="71"/>
      <c r="N735" s="72" t="str">
        <f t="shared" si="46"/>
        <v/>
      </c>
      <c r="O735" s="78" t="str">
        <f t="shared" si="47"/>
        <v/>
      </c>
    </row>
    <row r="736" spans="1:15" ht="27" customHeight="1" x14ac:dyDescent="0.3">
      <c r="A736" s="9"/>
      <c r="B736" s="10"/>
      <c r="C736" s="11"/>
      <c r="D736" s="12"/>
      <c r="E736" s="13"/>
      <c r="F736" s="47"/>
      <c r="G736" s="75"/>
      <c r="H736" s="24"/>
      <c r="I736" s="65"/>
      <c r="J736" s="24" t="str">
        <f t="shared" si="44"/>
        <v/>
      </c>
      <c r="K736" s="20" t="str">
        <f t="shared" si="45"/>
        <v/>
      </c>
      <c r="L736" s="71"/>
      <c r="M736" s="71"/>
      <c r="N736" s="72" t="str">
        <f t="shared" si="46"/>
        <v/>
      </c>
      <c r="O736" s="78" t="str">
        <f t="shared" si="47"/>
        <v/>
      </c>
    </row>
    <row r="737" spans="1:15" ht="27" customHeight="1" x14ac:dyDescent="0.3">
      <c r="A737" s="9"/>
      <c r="B737" s="10"/>
      <c r="C737" s="11"/>
      <c r="D737" s="12"/>
      <c r="E737" s="13"/>
      <c r="F737" s="47"/>
      <c r="G737" s="75"/>
      <c r="H737" s="24"/>
      <c r="I737" s="65"/>
      <c r="J737" s="24" t="str">
        <f t="shared" si="44"/>
        <v/>
      </c>
      <c r="K737" s="20" t="str">
        <f t="shared" si="45"/>
        <v/>
      </c>
      <c r="L737" s="71"/>
      <c r="M737" s="71"/>
      <c r="N737" s="72" t="str">
        <f t="shared" si="46"/>
        <v/>
      </c>
      <c r="O737" s="78" t="str">
        <f t="shared" si="47"/>
        <v/>
      </c>
    </row>
    <row r="738" spans="1:15" ht="27" customHeight="1" x14ac:dyDescent="0.3">
      <c r="A738" s="9"/>
      <c r="B738" s="10"/>
      <c r="C738" s="11"/>
      <c r="D738" s="12"/>
      <c r="E738" s="13"/>
      <c r="F738" s="47"/>
      <c r="G738" s="75"/>
      <c r="H738" s="24"/>
      <c r="I738" s="65"/>
      <c r="J738" s="24" t="str">
        <f t="shared" si="44"/>
        <v/>
      </c>
      <c r="K738" s="20" t="str">
        <f t="shared" si="45"/>
        <v/>
      </c>
      <c r="L738" s="71"/>
      <c r="M738" s="71"/>
      <c r="N738" s="72" t="str">
        <f t="shared" si="46"/>
        <v/>
      </c>
      <c r="O738" s="78" t="str">
        <f t="shared" si="47"/>
        <v/>
      </c>
    </row>
    <row r="739" spans="1:15" ht="27" customHeight="1" x14ac:dyDescent="0.3">
      <c r="A739" s="9"/>
      <c r="B739" s="10"/>
      <c r="C739" s="11"/>
      <c r="D739" s="12"/>
      <c r="E739" s="13"/>
      <c r="F739" s="47"/>
      <c r="G739" s="75"/>
      <c r="H739" s="24"/>
      <c r="I739" s="65"/>
      <c r="J739" s="24" t="str">
        <f t="shared" si="44"/>
        <v/>
      </c>
      <c r="K739" s="20" t="str">
        <f t="shared" si="45"/>
        <v/>
      </c>
      <c r="L739" s="71"/>
      <c r="M739" s="71"/>
      <c r="N739" s="72" t="str">
        <f t="shared" si="46"/>
        <v/>
      </c>
      <c r="O739" s="78" t="str">
        <f t="shared" si="47"/>
        <v/>
      </c>
    </row>
    <row r="740" spans="1:15" ht="27" customHeight="1" x14ac:dyDescent="0.3">
      <c r="A740" s="9"/>
      <c r="B740" s="10"/>
      <c r="C740" s="11"/>
      <c r="D740" s="12"/>
      <c r="E740" s="13"/>
      <c r="F740" s="47"/>
      <c r="G740" s="75"/>
      <c r="H740" s="24"/>
      <c r="I740" s="65"/>
      <c r="J740" s="24" t="str">
        <f t="shared" si="44"/>
        <v/>
      </c>
      <c r="K740" s="20" t="str">
        <f t="shared" si="45"/>
        <v/>
      </c>
      <c r="L740" s="71"/>
      <c r="M740" s="71"/>
      <c r="N740" s="72" t="str">
        <f t="shared" si="46"/>
        <v/>
      </c>
      <c r="O740" s="78" t="str">
        <f t="shared" si="47"/>
        <v/>
      </c>
    </row>
    <row r="741" spans="1:15" ht="27" customHeight="1" x14ac:dyDescent="0.3">
      <c r="A741" s="9"/>
      <c r="B741" s="10"/>
      <c r="C741" s="11"/>
      <c r="D741" s="12"/>
      <c r="E741" s="13"/>
      <c r="F741" s="47"/>
      <c r="G741" s="75"/>
      <c r="H741" s="24"/>
      <c r="I741" s="65"/>
      <c r="J741" s="24" t="str">
        <f t="shared" si="44"/>
        <v/>
      </c>
      <c r="K741" s="20" t="str">
        <f t="shared" si="45"/>
        <v/>
      </c>
      <c r="L741" s="71"/>
      <c r="M741" s="71"/>
      <c r="N741" s="72" t="str">
        <f t="shared" si="46"/>
        <v/>
      </c>
      <c r="O741" s="78" t="str">
        <f t="shared" si="47"/>
        <v/>
      </c>
    </row>
    <row r="742" spans="1:15" ht="27" customHeight="1" x14ac:dyDescent="0.3">
      <c r="A742" s="9"/>
      <c r="B742" s="10"/>
      <c r="C742" s="11"/>
      <c r="D742" s="12"/>
      <c r="E742" s="13"/>
      <c r="F742" s="47"/>
      <c r="G742" s="75"/>
      <c r="H742" s="24"/>
      <c r="I742" s="65"/>
      <c r="J742" s="24" t="str">
        <f t="shared" si="44"/>
        <v/>
      </c>
      <c r="K742" s="20" t="str">
        <f t="shared" si="45"/>
        <v/>
      </c>
      <c r="L742" s="71"/>
      <c r="M742" s="71"/>
      <c r="N742" s="72" t="str">
        <f t="shared" si="46"/>
        <v/>
      </c>
      <c r="O742" s="78" t="str">
        <f t="shared" si="47"/>
        <v/>
      </c>
    </row>
    <row r="743" spans="1:15" ht="27" customHeight="1" x14ac:dyDescent="0.3">
      <c r="A743" s="9"/>
      <c r="B743" s="10"/>
      <c r="C743" s="11"/>
      <c r="D743" s="12"/>
      <c r="E743" s="13"/>
      <c r="F743" s="47"/>
      <c r="G743" s="75"/>
      <c r="H743" s="24"/>
      <c r="I743" s="65"/>
      <c r="J743" s="24" t="str">
        <f t="shared" si="44"/>
        <v/>
      </c>
      <c r="K743" s="20" t="str">
        <f t="shared" si="45"/>
        <v/>
      </c>
      <c r="L743" s="71"/>
      <c r="M743" s="71"/>
      <c r="N743" s="72" t="str">
        <f t="shared" si="46"/>
        <v/>
      </c>
      <c r="O743" s="78" t="str">
        <f t="shared" si="47"/>
        <v/>
      </c>
    </row>
    <row r="744" spans="1:15" ht="27" customHeight="1" x14ac:dyDescent="0.3">
      <c r="A744" s="9"/>
      <c r="B744" s="10"/>
      <c r="C744" s="11"/>
      <c r="D744" s="12"/>
      <c r="E744" s="13"/>
      <c r="F744" s="47"/>
      <c r="G744" s="75"/>
      <c r="H744" s="24"/>
      <c r="I744" s="65"/>
      <c r="J744" s="24" t="str">
        <f t="shared" si="44"/>
        <v/>
      </c>
      <c r="K744" s="20" t="str">
        <f t="shared" si="45"/>
        <v/>
      </c>
      <c r="L744" s="71"/>
      <c r="M744" s="71"/>
      <c r="N744" s="72" t="str">
        <f t="shared" si="46"/>
        <v/>
      </c>
      <c r="O744" s="78" t="str">
        <f t="shared" si="47"/>
        <v/>
      </c>
    </row>
    <row r="745" spans="1:15" ht="27" customHeight="1" x14ac:dyDescent="0.3">
      <c r="A745" s="9"/>
      <c r="B745" s="10"/>
      <c r="C745" s="11"/>
      <c r="D745" s="12"/>
      <c r="E745" s="13"/>
      <c r="F745" s="47"/>
      <c r="G745" s="75"/>
      <c r="H745" s="24"/>
      <c r="I745" s="65"/>
      <c r="J745" s="24" t="str">
        <f t="shared" si="44"/>
        <v/>
      </c>
      <c r="K745" s="20" t="str">
        <f t="shared" si="45"/>
        <v/>
      </c>
      <c r="L745" s="71"/>
      <c r="M745" s="71"/>
      <c r="N745" s="72" t="str">
        <f t="shared" si="46"/>
        <v/>
      </c>
      <c r="O745" s="78" t="str">
        <f t="shared" si="47"/>
        <v/>
      </c>
    </row>
    <row r="746" spans="1:15" ht="27" customHeight="1" x14ac:dyDescent="0.3">
      <c r="A746" s="9"/>
      <c r="B746" s="10"/>
      <c r="C746" s="11"/>
      <c r="D746" s="12"/>
      <c r="E746" s="13"/>
      <c r="F746" s="47"/>
      <c r="G746" s="75"/>
      <c r="H746" s="24"/>
      <c r="I746" s="65"/>
      <c r="J746" s="24" t="str">
        <f t="shared" si="44"/>
        <v/>
      </c>
      <c r="K746" s="20" t="str">
        <f t="shared" si="45"/>
        <v/>
      </c>
      <c r="L746" s="71"/>
      <c r="M746" s="71"/>
      <c r="N746" s="72" t="str">
        <f t="shared" si="46"/>
        <v/>
      </c>
      <c r="O746" s="78" t="str">
        <f t="shared" si="47"/>
        <v/>
      </c>
    </row>
    <row r="747" spans="1:15" ht="27" customHeight="1" x14ac:dyDescent="0.3">
      <c r="A747" s="9"/>
      <c r="B747" s="10"/>
      <c r="C747" s="11"/>
      <c r="D747" s="12"/>
      <c r="E747" s="13"/>
      <c r="F747" s="47"/>
      <c r="G747" s="75"/>
      <c r="H747" s="24"/>
      <c r="I747" s="65"/>
      <c r="J747" s="24" t="str">
        <f t="shared" si="44"/>
        <v/>
      </c>
      <c r="K747" s="20" t="str">
        <f t="shared" si="45"/>
        <v/>
      </c>
      <c r="L747" s="71"/>
      <c r="M747" s="71"/>
      <c r="N747" s="72" t="str">
        <f t="shared" si="46"/>
        <v/>
      </c>
      <c r="O747" s="78" t="str">
        <f t="shared" si="47"/>
        <v/>
      </c>
    </row>
    <row r="748" spans="1:15" ht="27" customHeight="1" x14ac:dyDescent="0.3">
      <c r="A748" s="9"/>
      <c r="B748" s="10"/>
      <c r="C748" s="11"/>
      <c r="D748" s="12"/>
      <c r="E748" s="13"/>
      <c r="F748" s="47"/>
      <c r="G748" s="75"/>
      <c r="H748" s="24"/>
      <c r="I748" s="65"/>
      <c r="J748" s="24" t="str">
        <f t="shared" si="44"/>
        <v/>
      </c>
      <c r="K748" s="20" t="str">
        <f t="shared" si="45"/>
        <v/>
      </c>
      <c r="L748" s="71"/>
      <c r="M748" s="71"/>
      <c r="N748" s="72" t="str">
        <f t="shared" si="46"/>
        <v/>
      </c>
      <c r="O748" s="78" t="str">
        <f t="shared" si="47"/>
        <v/>
      </c>
    </row>
    <row r="749" spans="1:15" ht="27" customHeight="1" x14ac:dyDescent="0.3">
      <c r="A749" s="9"/>
      <c r="B749" s="10"/>
      <c r="C749" s="11"/>
      <c r="D749" s="12"/>
      <c r="E749" s="13"/>
      <c r="F749" s="47"/>
      <c r="G749" s="75"/>
      <c r="H749" s="24"/>
      <c r="I749" s="65"/>
      <c r="J749" s="24" t="str">
        <f t="shared" si="44"/>
        <v/>
      </c>
      <c r="K749" s="20" t="str">
        <f t="shared" si="45"/>
        <v/>
      </c>
      <c r="L749" s="71"/>
      <c r="M749" s="71"/>
      <c r="N749" s="72" t="str">
        <f t="shared" si="46"/>
        <v/>
      </c>
      <c r="O749" s="78" t="str">
        <f t="shared" si="47"/>
        <v/>
      </c>
    </row>
    <row r="750" spans="1:15" ht="27" customHeight="1" x14ac:dyDescent="0.3">
      <c r="A750" s="9"/>
      <c r="B750" s="10"/>
      <c r="C750" s="11"/>
      <c r="D750" s="12"/>
      <c r="E750" s="13"/>
      <c r="F750" s="47"/>
      <c r="G750" s="75"/>
      <c r="H750" s="24"/>
      <c r="I750" s="65"/>
      <c r="J750" s="24" t="str">
        <f t="shared" si="44"/>
        <v/>
      </c>
      <c r="K750" s="20" t="str">
        <f t="shared" si="45"/>
        <v/>
      </c>
      <c r="L750" s="71"/>
      <c r="M750" s="71"/>
      <c r="N750" s="72" t="str">
        <f t="shared" si="46"/>
        <v/>
      </c>
      <c r="O750" s="78" t="str">
        <f t="shared" si="47"/>
        <v/>
      </c>
    </row>
    <row r="751" spans="1:15" ht="27" customHeight="1" x14ac:dyDescent="0.3">
      <c r="A751" s="9"/>
      <c r="B751" s="10"/>
      <c r="C751" s="11"/>
      <c r="D751" s="12"/>
      <c r="E751" s="13"/>
      <c r="F751" s="47"/>
      <c r="G751" s="75"/>
      <c r="H751" s="24"/>
      <c r="I751" s="65"/>
      <c r="J751" s="24" t="str">
        <f t="shared" si="44"/>
        <v/>
      </c>
      <c r="K751" s="20" t="str">
        <f t="shared" si="45"/>
        <v/>
      </c>
      <c r="L751" s="71"/>
      <c r="M751" s="71"/>
      <c r="N751" s="72" t="str">
        <f t="shared" si="46"/>
        <v/>
      </c>
      <c r="O751" s="78" t="str">
        <f t="shared" si="47"/>
        <v/>
      </c>
    </row>
    <row r="752" spans="1:15" ht="27" customHeight="1" x14ac:dyDescent="0.3">
      <c r="A752" s="9"/>
      <c r="B752" s="10"/>
      <c r="C752" s="11"/>
      <c r="D752" s="12"/>
      <c r="E752" s="13"/>
      <c r="F752" s="47"/>
      <c r="G752" s="75"/>
      <c r="H752" s="24"/>
      <c r="I752" s="65"/>
      <c r="J752" s="24" t="str">
        <f t="shared" si="44"/>
        <v/>
      </c>
      <c r="K752" s="20" t="str">
        <f t="shared" si="45"/>
        <v/>
      </c>
      <c r="L752" s="71"/>
      <c r="M752" s="71"/>
      <c r="N752" s="72" t="str">
        <f t="shared" si="46"/>
        <v/>
      </c>
      <c r="O752" s="78" t="str">
        <f t="shared" si="47"/>
        <v/>
      </c>
    </row>
    <row r="753" spans="1:15" ht="27" customHeight="1" x14ac:dyDescent="0.3">
      <c r="A753" s="9"/>
      <c r="B753" s="10"/>
      <c r="C753" s="11"/>
      <c r="D753" s="12"/>
      <c r="E753" s="13"/>
      <c r="F753" s="47"/>
      <c r="G753" s="75"/>
      <c r="H753" s="24"/>
      <c r="I753" s="65"/>
      <c r="J753" s="24" t="str">
        <f t="shared" si="44"/>
        <v/>
      </c>
      <c r="K753" s="20" t="str">
        <f t="shared" si="45"/>
        <v/>
      </c>
      <c r="L753" s="71"/>
      <c r="M753" s="71"/>
      <c r="N753" s="72" t="str">
        <f t="shared" si="46"/>
        <v/>
      </c>
      <c r="O753" s="78" t="str">
        <f t="shared" si="47"/>
        <v/>
      </c>
    </row>
    <row r="754" spans="1:15" ht="27" customHeight="1" x14ac:dyDescent="0.3">
      <c r="A754" s="9"/>
      <c r="B754" s="10"/>
      <c r="C754" s="11"/>
      <c r="D754" s="12"/>
      <c r="E754" s="13"/>
      <c r="F754" s="47"/>
      <c r="G754" s="75"/>
      <c r="H754" s="24"/>
      <c r="I754" s="65"/>
      <c r="J754" s="24" t="str">
        <f t="shared" si="44"/>
        <v/>
      </c>
      <c r="K754" s="20" t="str">
        <f t="shared" si="45"/>
        <v/>
      </c>
      <c r="L754" s="71"/>
      <c r="M754" s="71"/>
      <c r="N754" s="72" t="str">
        <f t="shared" si="46"/>
        <v/>
      </c>
      <c r="O754" s="78" t="str">
        <f t="shared" si="47"/>
        <v/>
      </c>
    </row>
    <row r="755" spans="1:15" ht="27" customHeight="1" x14ac:dyDescent="0.3">
      <c r="A755" s="9"/>
      <c r="B755" s="10"/>
      <c r="C755" s="11"/>
      <c r="D755" s="12"/>
      <c r="E755" s="13"/>
      <c r="F755" s="47"/>
      <c r="G755" s="75"/>
      <c r="H755" s="24"/>
      <c r="I755" s="65"/>
      <c r="J755" s="24" t="str">
        <f t="shared" si="44"/>
        <v/>
      </c>
      <c r="K755" s="20" t="str">
        <f t="shared" si="45"/>
        <v/>
      </c>
      <c r="L755" s="71"/>
      <c r="M755" s="71"/>
      <c r="N755" s="72" t="str">
        <f t="shared" si="46"/>
        <v/>
      </c>
      <c r="O755" s="78" t="str">
        <f t="shared" si="47"/>
        <v/>
      </c>
    </row>
    <row r="756" spans="1:15" ht="27" customHeight="1" x14ac:dyDescent="0.3">
      <c r="A756" s="9"/>
      <c r="B756" s="10"/>
      <c r="C756" s="11"/>
      <c r="D756" s="12"/>
      <c r="E756" s="13"/>
      <c r="F756" s="47"/>
      <c r="G756" s="75"/>
      <c r="H756" s="24"/>
      <c r="I756" s="65"/>
      <c r="J756" s="24" t="str">
        <f t="shared" si="44"/>
        <v/>
      </c>
      <c r="K756" s="20" t="str">
        <f t="shared" si="45"/>
        <v/>
      </c>
      <c r="L756" s="71"/>
      <c r="M756" s="71"/>
      <c r="N756" s="72" t="str">
        <f t="shared" si="46"/>
        <v/>
      </c>
      <c r="O756" s="78" t="str">
        <f t="shared" si="47"/>
        <v/>
      </c>
    </row>
    <row r="757" spans="1:15" ht="27" customHeight="1" x14ac:dyDescent="0.3">
      <c r="A757" s="9"/>
      <c r="B757" s="10"/>
      <c r="C757" s="11"/>
      <c r="D757" s="12"/>
      <c r="E757" s="13"/>
      <c r="F757" s="47"/>
      <c r="G757" s="75"/>
      <c r="H757" s="24"/>
      <c r="I757" s="65"/>
      <c r="J757" s="24" t="str">
        <f t="shared" si="44"/>
        <v/>
      </c>
      <c r="K757" s="20" t="str">
        <f t="shared" si="45"/>
        <v/>
      </c>
      <c r="L757" s="71"/>
      <c r="M757" s="71"/>
      <c r="N757" s="72" t="str">
        <f t="shared" si="46"/>
        <v/>
      </c>
      <c r="O757" s="78" t="str">
        <f t="shared" si="47"/>
        <v/>
      </c>
    </row>
    <row r="758" spans="1:15" ht="27" customHeight="1" x14ac:dyDescent="0.3">
      <c r="A758" s="9"/>
      <c r="B758" s="10"/>
      <c r="C758" s="11"/>
      <c r="D758" s="12"/>
      <c r="E758" s="13"/>
      <c r="F758" s="47"/>
      <c r="G758" s="75"/>
      <c r="H758" s="24"/>
      <c r="I758" s="65"/>
      <c r="J758" s="24" t="str">
        <f t="shared" si="44"/>
        <v/>
      </c>
      <c r="K758" s="20" t="str">
        <f t="shared" si="45"/>
        <v/>
      </c>
      <c r="L758" s="71"/>
      <c r="M758" s="71"/>
      <c r="N758" s="72" t="str">
        <f t="shared" si="46"/>
        <v/>
      </c>
      <c r="O758" s="78" t="str">
        <f t="shared" si="47"/>
        <v/>
      </c>
    </row>
    <row r="759" spans="1:15" ht="27" customHeight="1" x14ac:dyDescent="0.3">
      <c r="A759" s="9"/>
      <c r="B759" s="10"/>
      <c r="C759" s="11"/>
      <c r="D759" s="12"/>
      <c r="E759" s="13"/>
      <c r="F759" s="47"/>
      <c r="G759" s="75"/>
      <c r="H759" s="24"/>
      <c r="I759" s="65"/>
      <c r="J759" s="24" t="str">
        <f t="shared" si="44"/>
        <v/>
      </c>
      <c r="K759" s="20" t="str">
        <f t="shared" si="45"/>
        <v/>
      </c>
      <c r="L759" s="71"/>
      <c r="M759" s="71"/>
      <c r="N759" s="72" t="str">
        <f t="shared" si="46"/>
        <v/>
      </c>
      <c r="O759" s="78" t="str">
        <f t="shared" si="47"/>
        <v/>
      </c>
    </row>
    <row r="760" spans="1:15" ht="27" customHeight="1" x14ac:dyDescent="0.3">
      <c r="A760" s="9"/>
      <c r="B760" s="10"/>
      <c r="C760" s="11"/>
      <c r="D760" s="12"/>
      <c r="E760" s="13"/>
      <c r="F760" s="47"/>
      <c r="G760" s="75"/>
      <c r="H760" s="24"/>
      <c r="I760" s="65"/>
      <c r="J760" s="24" t="str">
        <f t="shared" si="44"/>
        <v/>
      </c>
      <c r="K760" s="20" t="str">
        <f t="shared" si="45"/>
        <v/>
      </c>
      <c r="L760" s="71"/>
      <c r="M760" s="71"/>
      <c r="N760" s="72" t="str">
        <f t="shared" si="46"/>
        <v/>
      </c>
      <c r="O760" s="78" t="str">
        <f t="shared" si="47"/>
        <v/>
      </c>
    </row>
    <row r="761" spans="1:15" ht="27" customHeight="1" x14ac:dyDescent="0.3">
      <c r="A761" s="9"/>
      <c r="B761" s="10"/>
      <c r="C761" s="11"/>
      <c r="D761" s="12"/>
      <c r="E761" s="13"/>
      <c r="F761" s="47"/>
      <c r="G761" s="75"/>
      <c r="H761" s="24"/>
      <c r="I761" s="65"/>
      <c r="J761" s="24" t="str">
        <f t="shared" si="44"/>
        <v/>
      </c>
      <c r="K761" s="20" t="str">
        <f t="shared" si="45"/>
        <v/>
      </c>
      <c r="L761" s="71"/>
      <c r="M761" s="71"/>
      <c r="N761" s="72" t="str">
        <f t="shared" si="46"/>
        <v/>
      </c>
      <c r="O761" s="78" t="str">
        <f t="shared" si="47"/>
        <v/>
      </c>
    </row>
    <row r="762" spans="1:15" ht="27" customHeight="1" x14ac:dyDescent="0.3">
      <c r="A762" s="9"/>
      <c r="B762" s="10"/>
      <c r="C762" s="11"/>
      <c r="D762" s="12"/>
      <c r="E762" s="13"/>
      <c r="F762" s="47"/>
      <c r="G762" s="75"/>
      <c r="H762" s="24"/>
      <c r="I762" s="65"/>
      <c r="J762" s="24" t="str">
        <f t="shared" si="44"/>
        <v/>
      </c>
      <c r="K762" s="20" t="str">
        <f t="shared" si="45"/>
        <v/>
      </c>
      <c r="L762" s="71"/>
      <c r="M762" s="71"/>
      <c r="N762" s="72" t="str">
        <f t="shared" si="46"/>
        <v/>
      </c>
      <c r="O762" s="78" t="str">
        <f t="shared" si="47"/>
        <v/>
      </c>
    </row>
    <row r="763" spans="1:15" ht="27" customHeight="1" x14ac:dyDescent="0.3">
      <c r="A763" s="9"/>
      <c r="B763" s="10"/>
      <c r="C763" s="11"/>
      <c r="D763" s="12"/>
      <c r="E763" s="13"/>
      <c r="F763" s="47"/>
      <c r="G763" s="75"/>
      <c r="H763" s="24"/>
      <c r="I763" s="65"/>
      <c r="J763" s="24" t="str">
        <f t="shared" si="44"/>
        <v/>
      </c>
      <c r="K763" s="20" t="str">
        <f t="shared" si="45"/>
        <v/>
      </c>
      <c r="L763" s="71"/>
      <c r="M763" s="71"/>
      <c r="N763" s="72" t="str">
        <f t="shared" si="46"/>
        <v/>
      </c>
      <c r="O763" s="78" t="str">
        <f t="shared" si="47"/>
        <v/>
      </c>
    </row>
    <row r="764" spans="1:15" ht="27" customHeight="1" x14ac:dyDescent="0.3">
      <c r="A764" s="9"/>
      <c r="B764" s="10"/>
      <c r="C764" s="11"/>
      <c r="D764" s="12"/>
      <c r="E764" s="13"/>
      <c r="F764" s="47"/>
      <c r="G764" s="75"/>
      <c r="H764" s="24"/>
      <c r="I764" s="65"/>
      <c r="J764" s="24" t="str">
        <f t="shared" si="44"/>
        <v/>
      </c>
      <c r="K764" s="20" t="str">
        <f t="shared" si="45"/>
        <v/>
      </c>
      <c r="L764" s="71"/>
      <c r="M764" s="71"/>
      <c r="N764" s="72" t="str">
        <f t="shared" si="46"/>
        <v/>
      </c>
      <c r="O764" s="78" t="str">
        <f t="shared" si="47"/>
        <v/>
      </c>
    </row>
    <row r="765" spans="1:15" ht="27" customHeight="1" x14ac:dyDescent="0.3">
      <c r="A765" s="9"/>
      <c r="B765" s="10"/>
      <c r="C765" s="11"/>
      <c r="D765" s="12"/>
      <c r="E765" s="13"/>
      <c r="F765" s="47"/>
      <c r="G765" s="75"/>
      <c r="H765" s="24"/>
      <c r="I765" s="65"/>
      <c r="J765" s="24" t="str">
        <f t="shared" si="44"/>
        <v/>
      </c>
      <c r="K765" s="20" t="str">
        <f t="shared" si="45"/>
        <v/>
      </c>
      <c r="L765" s="71"/>
      <c r="M765" s="71"/>
      <c r="N765" s="72" t="str">
        <f t="shared" si="46"/>
        <v/>
      </c>
      <c r="O765" s="78" t="str">
        <f t="shared" si="47"/>
        <v/>
      </c>
    </row>
    <row r="766" spans="1:15" ht="27" customHeight="1" x14ac:dyDescent="0.3">
      <c r="A766" s="9"/>
      <c r="B766" s="10"/>
      <c r="C766" s="11"/>
      <c r="D766" s="12"/>
      <c r="E766" s="13"/>
      <c r="F766" s="47"/>
      <c r="G766" s="75"/>
      <c r="H766" s="24"/>
      <c r="I766" s="65"/>
      <c r="J766" s="24" t="str">
        <f t="shared" si="44"/>
        <v/>
      </c>
      <c r="K766" s="20" t="str">
        <f t="shared" si="45"/>
        <v/>
      </c>
      <c r="L766" s="71"/>
      <c r="M766" s="71"/>
      <c r="N766" s="72" t="str">
        <f t="shared" si="46"/>
        <v/>
      </c>
      <c r="O766" s="78" t="str">
        <f t="shared" si="47"/>
        <v/>
      </c>
    </row>
    <row r="767" spans="1:15" ht="27" customHeight="1" x14ac:dyDescent="0.3">
      <c r="A767" s="9"/>
      <c r="B767" s="10"/>
      <c r="C767" s="11"/>
      <c r="D767" s="12"/>
      <c r="E767" s="13"/>
      <c r="F767" s="47"/>
      <c r="G767" s="75"/>
      <c r="H767" s="24"/>
      <c r="I767" s="65"/>
      <c r="J767" s="24" t="str">
        <f t="shared" si="44"/>
        <v/>
      </c>
      <c r="K767" s="20" t="str">
        <f t="shared" si="45"/>
        <v/>
      </c>
      <c r="L767" s="71"/>
      <c r="M767" s="71"/>
      <c r="N767" s="72" t="str">
        <f t="shared" si="46"/>
        <v/>
      </c>
      <c r="O767" s="78" t="str">
        <f t="shared" si="47"/>
        <v/>
      </c>
    </row>
    <row r="768" spans="1:15" ht="27" customHeight="1" x14ac:dyDescent="0.3">
      <c r="A768" s="9"/>
      <c r="B768" s="10"/>
      <c r="C768" s="11"/>
      <c r="D768" s="12"/>
      <c r="E768" s="13"/>
      <c r="F768" s="47"/>
      <c r="G768" s="75"/>
      <c r="H768" s="24"/>
      <c r="I768" s="65"/>
      <c r="J768" s="24" t="str">
        <f t="shared" si="44"/>
        <v/>
      </c>
      <c r="K768" s="20" t="str">
        <f t="shared" si="45"/>
        <v/>
      </c>
      <c r="L768" s="71"/>
      <c r="M768" s="71"/>
      <c r="N768" s="72" t="str">
        <f t="shared" si="46"/>
        <v/>
      </c>
      <c r="O768" s="78" t="str">
        <f t="shared" si="47"/>
        <v/>
      </c>
    </row>
    <row r="769" spans="1:15" ht="27" customHeight="1" x14ac:dyDescent="0.3">
      <c r="A769" s="9"/>
      <c r="B769" s="10"/>
      <c r="C769" s="11"/>
      <c r="D769" s="12"/>
      <c r="E769" s="13"/>
      <c r="F769" s="47"/>
      <c r="G769" s="75"/>
      <c r="H769" s="24"/>
      <c r="I769" s="65"/>
      <c r="J769" s="24" t="str">
        <f t="shared" si="44"/>
        <v/>
      </c>
      <c r="K769" s="20" t="str">
        <f t="shared" si="45"/>
        <v/>
      </c>
      <c r="L769" s="71"/>
      <c r="M769" s="71"/>
      <c r="N769" s="72" t="str">
        <f t="shared" si="46"/>
        <v/>
      </c>
      <c r="O769" s="78" t="str">
        <f t="shared" si="47"/>
        <v/>
      </c>
    </row>
    <row r="770" spans="1:15" ht="27" customHeight="1" x14ac:dyDescent="0.3">
      <c r="A770" s="9"/>
      <c r="B770" s="10"/>
      <c r="C770" s="11"/>
      <c r="D770" s="12"/>
      <c r="E770" s="13"/>
      <c r="F770" s="47"/>
      <c r="G770" s="75"/>
      <c r="H770" s="24"/>
      <c r="I770" s="65"/>
      <c r="J770" s="24" t="str">
        <f t="shared" si="44"/>
        <v/>
      </c>
      <c r="K770" s="20" t="str">
        <f t="shared" si="45"/>
        <v/>
      </c>
      <c r="L770" s="71"/>
      <c r="M770" s="71"/>
      <c r="N770" s="72" t="str">
        <f t="shared" si="46"/>
        <v/>
      </c>
      <c r="O770" s="78" t="str">
        <f t="shared" si="47"/>
        <v/>
      </c>
    </row>
    <row r="771" spans="1:15" ht="27" customHeight="1" x14ac:dyDescent="0.3">
      <c r="A771" s="9"/>
      <c r="B771" s="10"/>
      <c r="C771" s="11"/>
      <c r="D771" s="12"/>
      <c r="E771" s="13"/>
      <c r="F771" s="47"/>
      <c r="G771" s="75"/>
      <c r="H771" s="24"/>
      <c r="I771" s="65"/>
      <c r="J771" s="24" t="str">
        <f t="shared" si="44"/>
        <v/>
      </c>
      <c r="K771" s="20" t="str">
        <f t="shared" si="45"/>
        <v/>
      </c>
      <c r="L771" s="71"/>
      <c r="M771" s="71"/>
      <c r="N771" s="72" t="str">
        <f t="shared" si="46"/>
        <v/>
      </c>
      <c r="O771" s="78" t="str">
        <f t="shared" si="47"/>
        <v/>
      </c>
    </row>
    <row r="772" spans="1:15" ht="27" customHeight="1" x14ac:dyDescent="0.3">
      <c r="A772" s="9"/>
      <c r="B772" s="10"/>
      <c r="C772" s="11"/>
      <c r="D772" s="12"/>
      <c r="E772" s="13"/>
      <c r="F772" s="47"/>
      <c r="G772" s="75"/>
      <c r="H772" s="24"/>
      <c r="I772" s="65"/>
      <c r="J772" s="24" t="str">
        <f t="shared" si="44"/>
        <v/>
      </c>
      <c r="K772" s="20" t="str">
        <f t="shared" si="45"/>
        <v/>
      </c>
      <c r="L772" s="71"/>
      <c r="M772" s="71"/>
      <c r="N772" s="72" t="str">
        <f t="shared" si="46"/>
        <v/>
      </c>
      <c r="O772" s="78" t="str">
        <f t="shared" si="47"/>
        <v/>
      </c>
    </row>
    <row r="773" spans="1:15" ht="27" customHeight="1" x14ac:dyDescent="0.3">
      <c r="A773" s="9"/>
      <c r="B773" s="10"/>
      <c r="C773" s="11"/>
      <c r="D773" s="12"/>
      <c r="E773" s="13"/>
      <c r="F773" s="47"/>
      <c r="G773" s="75"/>
      <c r="H773" s="24"/>
      <c r="I773" s="65"/>
      <c r="J773" s="24" t="str">
        <f t="shared" si="44"/>
        <v/>
      </c>
      <c r="K773" s="20" t="str">
        <f t="shared" si="45"/>
        <v/>
      </c>
      <c r="L773" s="71"/>
      <c r="M773" s="71"/>
      <c r="N773" s="72" t="str">
        <f t="shared" si="46"/>
        <v/>
      </c>
      <c r="O773" s="78" t="str">
        <f t="shared" si="47"/>
        <v/>
      </c>
    </row>
    <row r="774" spans="1:15" ht="27" customHeight="1" x14ac:dyDescent="0.3">
      <c r="A774" s="9"/>
      <c r="B774" s="10"/>
      <c r="C774" s="11"/>
      <c r="D774" s="12"/>
      <c r="E774" s="13"/>
      <c r="F774" s="47"/>
      <c r="G774" s="75"/>
      <c r="H774" s="24"/>
      <c r="I774" s="65"/>
      <c r="J774" s="24" t="str">
        <f t="shared" si="44"/>
        <v/>
      </c>
      <c r="K774" s="20" t="str">
        <f t="shared" si="45"/>
        <v/>
      </c>
      <c r="L774" s="71"/>
      <c r="M774" s="71"/>
      <c r="N774" s="72" t="str">
        <f t="shared" si="46"/>
        <v/>
      </c>
      <c r="O774" s="78" t="str">
        <f t="shared" si="47"/>
        <v/>
      </c>
    </row>
    <row r="775" spans="1:15" ht="27" customHeight="1" x14ac:dyDescent="0.3">
      <c r="A775" s="9"/>
      <c r="B775" s="10"/>
      <c r="C775" s="11"/>
      <c r="D775" s="12"/>
      <c r="E775" s="13"/>
      <c r="F775" s="47"/>
      <c r="G775" s="75"/>
      <c r="H775" s="24"/>
      <c r="I775" s="65"/>
      <c r="J775" s="24" t="str">
        <f t="shared" si="44"/>
        <v/>
      </c>
      <c r="K775" s="20" t="str">
        <f t="shared" si="45"/>
        <v/>
      </c>
      <c r="L775" s="71"/>
      <c r="M775" s="71"/>
      <c r="N775" s="72" t="str">
        <f t="shared" si="46"/>
        <v/>
      </c>
      <c r="O775" s="78" t="str">
        <f t="shared" si="47"/>
        <v/>
      </c>
    </row>
    <row r="776" spans="1:15" ht="27" customHeight="1" x14ac:dyDescent="0.3">
      <c r="A776" s="9"/>
      <c r="B776" s="10"/>
      <c r="C776" s="11"/>
      <c r="D776" s="12"/>
      <c r="E776" s="13"/>
      <c r="F776" s="47"/>
      <c r="G776" s="75"/>
      <c r="H776" s="24"/>
      <c r="I776" s="65"/>
      <c r="J776" s="24" t="str">
        <f t="shared" si="44"/>
        <v/>
      </c>
      <c r="K776" s="20" t="str">
        <f t="shared" si="45"/>
        <v/>
      </c>
      <c r="L776" s="71"/>
      <c r="M776" s="71"/>
      <c r="N776" s="72" t="str">
        <f t="shared" si="46"/>
        <v/>
      </c>
      <c r="O776" s="78" t="str">
        <f t="shared" si="47"/>
        <v/>
      </c>
    </row>
    <row r="777" spans="1:15" ht="27" customHeight="1" x14ac:dyDescent="0.3">
      <c r="A777" s="9"/>
      <c r="B777" s="10"/>
      <c r="C777" s="11"/>
      <c r="D777" s="12"/>
      <c r="E777" s="13"/>
      <c r="F777" s="47"/>
      <c r="G777" s="75"/>
      <c r="H777" s="24"/>
      <c r="I777" s="65"/>
      <c r="J777" s="24" t="str">
        <f t="shared" si="44"/>
        <v/>
      </c>
      <c r="K777" s="20" t="str">
        <f t="shared" si="45"/>
        <v/>
      </c>
      <c r="L777" s="71"/>
      <c r="M777" s="71"/>
      <c r="N777" s="72" t="str">
        <f t="shared" si="46"/>
        <v/>
      </c>
      <c r="O777" s="78" t="str">
        <f t="shared" si="47"/>
        <v/>
      </c>
    </row>
    <row r="778" spans="1:15" ht="27" customHeight="1" x14ac:dyDescent="0.3">
      <c r="A778" s="9"/>
      <c r="B778" s="10"/>
      <c r="C778" s="11"/>
      <c r="D778" s="12"/>
      <c r="E778" s="13"/>
      <c r="F778" s="47"/>
      <c r="G778" s="75"/>
      <c r="H778" s="24"/>
      <c r="I778" s="65"/>
      <c r="J778" s="24" t="str">
        <f t="shared" si="44"/>
        <v/>
      </c>
      <c r="K778" s="20" t="str">
        <f t="shared" si="45"/>
        <v/>
      </c>
      <c r="L778" s="71"/>
      <c r="M778" s="71"/>
      <c r="N778" s="72" t="str">
        <f t="shared" si="46"/>
        <v/>
      </c>
      <c r="O778" s="78" t="str">
        <f t="shared" si="47"/>
        <v/>
      </c>
    </row>
    <row r="779" spans="1:15" ht="27" customHeight="1" x14ac:dyDescent="0.3">
      <c r="A779" s="9"/>
      <c r="B779" s="10"/>
      <c r="C779" s="11"/>
      <c r="D779" s="12"/>
      <c r="E779" s="13"/>
      <c r="F779" s="47"/>
      <c r="G779" s="75"/>
      <c r="H779" s="24"/>
      <c r="I779" s="65"/>
      <c r="J779" s="24" t="str">
        <f t="shared" si="44"/>
        <v/>
      </c>
      <c r="K779" s="20" t="str">
        <f t="shared" si="45"/>
        <v/>
      </c>
      <c r="L779" s="71"/>
      <c r="M779" s="71"/>
      <c r="N779" s="72" t="str">
        <f t="shared" si="46"/>
        <v/>
      </c>
      <c r="O779" s="78" t="str">
        <f t="shared" si="47"/>
        <v/>
      </c>
    </row>
    <row r="780" spans="1:15" ht="27" customHeight="1" x14ac:dyDescent="0.3">
      <c r="A780" s="9"/>
      <c r="B780" s="10"/>
      <c r="C780" s="11"/>
      <c r="D780" s="12"/>
      <c r="E780" s="13"/>
      <c r="F780" s="47"/>
      <c r="G780" s="75"/>
      <c r="H780" s="24"/>
      <c r="I780" s="65"/>
      <c r="J780" s="24" t="str">
        <f t="shared" si="44"/>
        <v/>
      </c>
      <c r="K780" s="20" t="str">
        <f t="shared" si="45"/>
        <v/>
      </c>
      <c r="L780" s="71"/>
      <c r="M780" s="71"/>
      <c r="N780" s="72" t="str">
        <f t="shared" si="46"/>
        <v/>
      </c>
      <c r="O780" s="78" t="str">
        <f t="shared" si="47"/>
        <v/>
      </c>
    </row>
    <row r="781" spans="1:15" ht="27" customHeight="1" x14ac:dyDescent="0.3">
      <c r="A781" s="9"/>
      <c r="B781" s="10"/>
      <c r="C781" s="11"/>
      <c r="D781" s="12"/>
      <c r="E781" s="13"/>
      <c r="F781" s="47"/>
      <c r="G781" s="75"/>
      <c r="H781" s="24"/>
      <c r="I781" s="65"/>
      <c r="J781" s="24" t="str">
        <f t="shared" ref="J781:J844" si="48">IF(LEN(F781)=0,"",IF(AND(LEN(F781)&gt;0,LEN($H$5)=0),LEFT($C$6,10),IF(LEN(F781)&gt;0,$H$5,"")))</f>
        <v/>
      </c>
      <c r="K781" s="20" t="str">
        <f t="shared" ref="K781:K844" si="49">IF(AND(ISNUMBER(F781)=FALSE,LEN(A781)&gt;0),0,IF(OR(LEN(F781)=0,F781="Gebot in € je fm",ISNUMBER(F781)=FALSE),"",E781*ROUND(F781,0)))</f>
        <v/>
      </c>
      <c r="L781" s="71"/>
      <c r="M781" s="71"/>
      <c r="N781" s="72" t="str">
        <f t="shared" ref="N781:N844" si="50">IF(AND(LEN(F781)&gt;0,(LEN(G781)&gt;1)),1,"")</f>
        <v/>
      </c>
      <c r="O781" s="78" t="str">
        <f t="shared" ref="O781:O844" si="51">IF(AND(LEN(B781)&gt;0,LEN(F781)&gt;0),$M$3,"")</f>
        <v/>
      </c>
    </row>
    <row r="782" spans="1:15" ht="27" customHeight="1" x14ac:dyDescent="0.3">
      <c r="A782" s="9"/>
      <c r="B782" s="10"/>
      <c r="C782" s="11"/>
      <c r="D782" s="12"/>
      <c r="E782" s="13"/>
      <c r="F782" s="47"/>
      <c r="G782" s="75"/>
      <c r="H782" s="24"/>
      <c r="I782" s="65"/>
      <c r="J782" s="24" t="str">
        <f t="shared" si="48"/>
        <v/>
      </c>
      <c r="K782" s="20" t="str">
        <f t="shared" si="49"/>
        <v/>
      </c>
      <c r="L782" s="71"/>
      <c r="M782" s="71"/>
      <c r="N782" s="72" t="str">
        <f t="shared" si="50"/>
        <v/>
      </c>
      <c r="O782" s="78" t="str">
        <f t="shared" si="51"/>
        <v/>
      </c>
    </row>
    <row r="783" spans="1:15" ht="27" customHeight="1" x14ac:dyDescent="0.3">
      <c r="A783" s="9"/>
      <c r="B783" s="10"/>
      <c r="C783" s="11"/>
      <c r="D783" s="12"/>
      <c r="E783" s="13"/>
      <c r="F783" s="47"/>
      <c r="G783" s="75"/>
      <c r="H783" s="24"/>
      <c r="I783" s="65"/>
      <c r="J783" s="24" t="str">
        <f t="shared" si="48"/>
        <v/>
      </c>
      <c r="K783" s="20" t="str">
        <f t="shared" si="49"/>
        <v/>
      </c>
      <c r="L783" s="71"/>
      <c r="M783" s="71"/>
      <c r="N783" s="72" t="str">
        <f t="shared" si="50"/>
        <v/>
      </c>
      <c r="O783" s="78" t="str">
        <f t="shared" si="51"/>
        <v/>
      </c>
    </row>
    <row r="784" spans="1:15" ht="27" customHeight="1" x14ac:dyDescent="0.3">
      <c r="A784" s="9"/>
      <c r="B784" s="10"/>
      <c r="C784" s="11"/>
      <c r="D784" s="12"/>
      <c r="E784" s="13"/>
      <c r="F784" s="47"/>
      <c r="G784" s="75"/>
      <c r="H784" s="24"/>
      <c r="I784" s="65"/>
      <c r="J784" s="24" t="str">
        <f t="shared" si="48"/>
        <v/>
      </c>
      <c r="K784" s="20" t="str">
        <f t="shared" si="49"/>
        <v/>
      </c>
      <c r="L784" s="71"/>
      <c r="M784" s="71"/>
      <c r="N784" s="72" t="str">
        <f t="shared" si="50"/>
        <v/>
      </c>
      <c r="O784" s="78" t="str">
        <f t="shared" si="51"/>
        <v/>
      </c>
    </row>
    <row r="785" spans="1:15" ht="27" customHeight="1" x14ac:dyDescent="0.3">
      <c r="A785" s="9"/>
      <c r="B785" s="10"/>
      <c r="C785" s="11"/>
      <c r="D785" s="12"/>
      <c r="E785" s="13"/>
      <c r="F785" s="47"/>
      <c r="G785" s="75"/>
      <c r="H785" s="24"/>
      <c r="I785" s="65"/>
      <c r="J785" s="24" t="str">
        <f t="shared" si="48"/>
        <v/>
      </c>
      <c r="K785" s="20" t="str">
        <f t="shared" si="49"/>
        <v/>
      </c>
      <c r="L785" s="71"/>
      <c r="M785" s="71"/>
      <c r="N785" s="72" t="str">
        <f t="shared" si="50"/>
        <v/>
      </c>
      <c r="O785" s="78" t="str">
        <f t="shared" si="51"/>
        <v/>
      </c>
    </row>
    <row r="786" spans="1:15" ht="27" customHeight="1" x14ac:dyDescent="0.3">
      <c r="A786" s="9"/>
      <c r="B786" s="10"/>
      <c r="C786" s="11"/>
      <c r="D786" s="12"/>
      <c r="E786" s="13"/>
      <c r="F786" s="47"/>
      <c r="G786" s="75"/>
      <c r="H786" s="24"/>
      <c r="I786" s="65"/>
      <c r="J786" s="24" t="str">
        <f t="shared" si="48"/>
        <v/>
      </c>
      <c r="K786" s="20" t="str">
        <f t="shared" si="49"/>
        <v/>
      </c>
      <c r="L786" s="71"/>
      <c r="M786" s="71"/>
      <c r="N786" s="72" t="str">
        <f t="shared" si="50"/>
        <v/>
      </c>
      <c r="O786" s="78" t="str">
        <f t="shared" si="51"/>
        <v/>
      </c>
    </row>
    <row r="787" spans="1:15" ht="27" customHeight="1" x14ac:dyDescent="0.3">
      <c r="A787" s="9"/>
      <c r="B787" s="10"/>
      <c r="C787" s="11"/>
      <c r="D787" s="12"/>
      <c r="E787" s="13"/>
      <c r="F787" s="47"/>
      <c r="G787" s="75"/>
      <c r="H787" s="24"/>
      <c r="I787" s="65"/>
      <c r="J787" s="24" t="str">
        <f t="shared" si="48"/>
        <v/>
      </c>
      <c r="K787" s="20" t="str">
        <f t="shared" si="49"/>
        <v/>
      </c>
      <c r="L787" s="71"/>
      <c r="M787" s="71"/>
      <c r="N787" s="72" t="str">
        <f t="shared" si="50"/>
        <v/>
      </c>
      <c r="O787" s="78" t="str">
        <f t="shared" si="51"/>
        <v/>
      </c>
    </row>
    <row r="788" spans="1:15" ht="27" customHeight="1" x14ac:dyDescent="0.3">
      <c r="A788" s="9"/>
      <c r="B788" s="10"/>
      <c r="C788" s="11"/>
      <c r="D788" s="12"/>
      <c r="E788" s="13"/>
      <c r="F788" s="47"/>
      <c r="G788" s="75"/>
      <c r="H788" s="24"/>
      <c r="I788" s="65"/>
      <c r="J788" s="24" t="str">
        <f t="shared" si="48"/>
        <v/>
      </c>
      <c r="K788" s="20" t="str">
        <f t="shared" si="49"/>
        <v/>
      </c>
      <c r="L788" s="71"/>
      <c r="M788" s="71"/>
      <c r="N788" s="72" t="str">
        <f t="shared" si="50"/>
        <v/>
      </c>
      <c r="O788" s="78" t="str">
        <f t="shared" si="51"/>
        <v/>
      </c>
    </row>
    <row r="789" spans="1:15" ht="27" customHeight="1" x14ac:dyDescent="0.3">
      <c r="A789" s="9"/>
      <c r="B789" s="10"/>
      <c r="C789" s="11"/>
      <c r="D789" s="12"/>
      <c r="E789" s="13"/>
      <c r="F789" s="47"/>
      <c r="G789" s="75"/>
      <c r="H789" s="24"/>
      <c r="I789" s="65"/>
      <c r="J789" s="24" t="str">
        <f t="shared" si="48"/>
        <v/>
      </c>
      <c r="K789" s="20" t="str">
        <f t="shared" si="49"/>
        <v/>
      </c>
      <c r="L789" s="71"/>
      <c r="M789" s="71"/>
      <c r="N789" s="72" t="str">
        <f t="shared" si="50"/>
        <v/>
      </c>
      <c r="O789" s="78" t="str">
        <f t="shared" si="51"/>
        <v/>
      </c>
    </row>
    <row r="790" spans="1:15" ht="27" customHeight="1" x14ac:dyDescent="0.3">
      <c r="A790" s="9"/>
      <c r="B790" s="10"/>
      <c r="C790" s="11"/>
      <c r="D790" s="12"/>
      <c r="E790" s="13"/>
      <c r="F790" s="47"/>
      <c r="G790" s="75"/>
      <c r="H790" s="24"/>
      <c r="I790" s="65"/>
      <c r="J790" s="24" t="str">
        <f t="shared" si="48"/>
        <v/>
      </c>
      <c r="K790" s="20" t="str">
        <f t="shared" si="49"/>
        <v/>
      </c>
      <c r="L790" s="71"/>
      <c r="M790" s="71"/>
      <c r="N790" s="72" t="str">
        <f t="shared" si="50"/>
        <v/>
      </c>
      <c r="O790" s="78" t="str">
        <f t="shared" si="51"/>
        <v/>
      </c>
    </row>
    <row r="791" spans="1:15" ht="27" customHeight="1" x14ac:dyDescent="0.3">
      <c r="A791" s="9"/>
      <c r="B791" s="10"/>
      <c r="C791" s="11"/>
      <c r="D791" s="12"/>
      <c r="E791" s="13"/>
      <c r="F791" s="47"/>
      <c r="G791" s="75"/>
      <c r="H791" s="24"/>
      <c r="I791" s="65"/>
      <c r="J791" s="24" t="str">
        <f t="shared" si="48"/>
        <v/>
      </c>
      <c r="K791" s="20" t="str">
        <f t="shared" si="49"/>
        <v/>
      </c>
      <c r="L791" s="71"/>
      <c r="M791" s="71"/>
      <c r="N791" s="72" t="str">
        <f t="shared" si="50"/>
        <v/>
      </c>
      <c r="O791" s="78" t="str">
        <f t="shared" si="51"/>
        <v/>
      </c>
    </row>
    <row r="792" spans="1:15" ht="27" customHeight="1" x14ac:dyDescent="0.3">
      <c r="A792" s="9"/>
      <c r="B792" s="10"/>
      <c r="C792" s="11"/>
      <c r="D792" s="12"/>
      <c r="E792" s="13"/>
      <c r="F792" s="47"/>
      <c r="G792" s="75"/>
      <c r="H792" s="24"/>
      <c r="I792" s="65"/>
      <c r="J792" s="24" t="str">
        <f t="shared" si="48"/>
        <v/>
      </c>
      <c r="K792" s="20" t="str">
        <f t="shared" si="49"/>
        <v/>
      </c>
      <c r="L792" s="71"/>
      <c r="M792" s="71"/>
      <c r="N792" s="72" t="str">
        <f t="shared" si="50"/>
        <v/>
      </c>
      <c r="O792" s="78" t="str">
        <f t="shared" si="51"/>
        <v/>
      </c>
    </row>
    <row r="793" spans="1:15" ht="27" customHeight="1" x14ac:dyDescent="0.3">
      <c r="A793" s="9"/>
      <c r="B793" s="10"/>
      <c r="C793" s="11"/>
      <c r="D793" s="12"/>
      <c r="E793" s="13"/>
      <c r="F793" s="47"/>
      <c r="G793" s="75"/>
      <c r="H793" s="24"/>
      <c r="I793" s="65"/>
      <c r="J793" s="24" t="str">
        <f t="shared" si="48"/>
        <v/>
      </c>
      <c r="K793" s="20" t="str">
        <f t="shared" si="49"/>
        <v/>
      </c>
      <c r="L793" s="71"/>
      <c r="M793" s="71"/>
      <c r="N793" s="72" t="str">
        <f t="shared" si="50"/>
        <v/>
      </c>
      <c r="O793" s="78" t="str">
        <f t="shared" si="51"/>
        <v/>
      </c>
    </row>
    <row r="794" spans="1:15" ht="27" customHeight="1" x14ac:dyDescent="0.3">
      <c r="A794" s="9"/>
      <c r="B794" s="10"/>
      <c r="C794" s="11"/>
      <c r="D794" s="12"/>
      <c r="E794" s="13"/>
      <c r="F794" s="47"/>
      <c r="G794" s="75"/>
      <c r="H794" s="24"/>
      <c r="I794" s="65"/>
      <c r="J794" s="24" t="str">
        <f t="shared" si="48"/>
        <v/>
      </c>
      <c r="K794" s="20" t="str">
        <f t="shared" si="49"/>
        <v/>
      </c>
      <c r="L794" s="71"/>
      <c r="M794" s="71"/>
      <c r="N794" s="72" t="str">
        <f t="shared" si="50"/>
        <v/>
      </c>
      <c r="O794" s="78" t="str">
        <f t="shared" si="51"/>
        <v/>
      </c>
    </row>
    <row r="795" spans="1:15" ht="27" customHeight="1" x14ac:dyDescent="0.3">
      <c r="A795" s="9"/>
      <c r="B795" s="10"/>
      <c r="C795" s="11"/>
      <c r="D795" s="12"/>
      <c r="E795" s="13"/>
      <c r="F795" s="47"/>
      <c r="G795" s="75"/>
      <c r="H795" s="24"/>
      <c r="I795" s="65"/>
      <c r="J795" s="24" t="str">
        <f t="shared" si="48"/>
        <v/>
      </c>
      <c r="K795" s="20" t="str">
        <f t="shared" si="49"/>
        <v/>
      </c>
      <c r="L795" s="71"/>
      <c r="M795" s="71"/>
      <c r="N795" s="72" t="str">
        <f t="shared" si="50"/>
        <v/>
      </c>
      <c r="O795" s="78" t="str">
        <f t="shared" si="51"/>
        <v/>
      </c>
    </row>
    <row r="796" spans="1:15" ht="27" customHeight="1" x14ac:dyDescent="0.3">
      <c r="A796" s="9"/>
      <c r="B796" s="10"/>
      <c r="C796" s="11"/>
      <c r="D796" s="12"/>
      <c r="E796" s="13"/>
      <c r="F796" s="47"/>
      <c r="G796" s="75"/>
      <c r="H796" s="24"/>
      <c r="I796" s="65"/>
      <c r="J796" s="24" t="str">
        <f t="shared" si="48"/>
        <v/>
      </c>
      <c r="K796" s="20" t="str">
        <f t="shared" si="49"/>
        <v/>
      </c>
      <c r="L796" s="71"/>
      <c r="M796" s="71"/>
      <c r="N796" s="72" t="str">
        <f t="shared" si="50"/>
        <v/>
      </c>
      <c r="O796" s="78" t="str">
        <f t="shared" si="51"/>
        <v/>
      </c>
    </row>
    <row r="797" spans="1:15" ht="27" customHeight="1" x14ac:dyDescent="0.3">
      <c r="A797" s="9"/>
      <c r="B797" s="10"/>
      <c r="C797" s="11"/>
      <c r="D797" s="12"/>
      <c r="E797" s="13"/>
      <c r="F797" s="47"/>
      <c r="G797" s="75"/>
      <c r="H797" s="24"/>
      <c r="I797" s="65"/>
      <c r="J797" s="24" t="str">
        <f t="shared" si="48"/>
        <v/>
      </c>
      <c r="K797" s="20" t="str">
        <f t="shared" si="49"/>
        <v/>
      </c>
      <c r="L797" s="71"/>
      <c r="M797" s="71"/>
      <c r="N797" s="72" t="str">
        <f t="shared" si="50"/>
        <v/>
      </c>
      <c r="O797" s="78" t="str">
        <f t="shared" si="51"/>
        <v/>
      </c>
    </row>
    <row r="798" spans="1:15" ht="27" customHeight="1" x14ac:dyDescent="0.3">
      <c r="A798" s="9"/>
      <c r="B798" s="10"/>
      <c r="C798" s="11"/>
      <c r="D798" s="12"/>
      <c r="E798" s="13"/>
      <c r="F798" s="47"/>
      <c r="G798" s="75"/>
      <c r="H798" s="24"/>
      <c r="I798" s="65"/>
      <c r="J798" s="24" t="str">
        <f t="shared" si="48"/>
        <v/>
      </c>
      <c r="K798" s="20" t="str">
        <f t="shared" si="49"/>
        <v/>
      </c>
      <c r="L798" s="71"/>
      <c r="M798" s="71"/>
      <c r="N798" s="72" t="str">
        <f t="shared" si="50"/>
        <v/>
      </c>
      <c r="O798" s="78" t="str">
        <f t="shared" si="51"/>
        <v/>
      </c>
    </row>
    <row r="799" spans="1:15" ht="27" customHeight="1" x14ac:dyDescent="0.3">
      <c r="A799" s="9"/>
      <c r="B799" s="10"/>
      <c r="C799" s="11"/>
      <c r="D799" s="12"/>
      <c r="E799" s="13"/>
      <c r="F799" s="47"/>
      <c r="G799" s="75"/>
      <c r="H799" s="24"/>
      <c r="I799" s="65"/>
      <c r="J799" s="24" t="str">
        <f t="shared" si="48"/>
        <v/>
      </c>
      <c r="K799" s="20" t="str">
        <f t="shared" si="49"/>
        <v/>
      </c>
      <c r="L799" s="71"/>
      <c r="M799" s="71"/>
      <c r="N799" s="72" t="str">
        <f t="shared" si="50"/>
        <v/>
      </c>
      <c r="O799" s="78" t="str">
        <f t="shared" si="51"/>
        <v/>
      </c>
    </row>
    <row r="800" spans="1:15" ht="27" customHeight="1" x14ac:dyDescent="0.3">
      <c r="A800" s="9"/>
      <c r="B800" s="10"/>
      <c r="C800" s="11"/>
      <c r="D800" s="12"/>
      <c r="E800" s="13"/>
      <c r="F800" s="47"/>
      <c r="G800" s="75"/>
      <c r="H800" s="24"/>
      <c r="I800" s="65"/>
      <c r="J800" s="24" t="str">
        <f t="shared" si="48"/>
        <v/>
      </c>
      <c r="K800" s="20" t="str">
        <f t="shared" si="49"/>
        <v/>
      </c>
      <c r="L800" s="71"/>
      <c r="M800" s="71"/>
      <c r="N800" s="72" t="str">
        <f t="shared" si="50"/>
        <v/>
      </c>
      <c r="O800" s="78" t="str">
        <f t="shared" si="51"/>
        <v/>
      </c>
    </row>
    <row r="801" spans="1:15" ht="27" customHeight="1" x14ac:dyDescent="0.3">
      <c r="A801" s="9"/>
      <c r="B801" s="10"/>
      <c r="C801" s="11"/>
      <c r="D801" s="12"/>
      <c r="E801" s="13"/>
      <c r="F801" s="47"/>
      <c r="G801" s="75"/>
      <c r="H801" s="24"/>
      <c r="I801" s="65"/>
      <c r="J801" s="24" t="str">
        <f t="shared" si="48"/>
        <v/>
      </c>
      <c r="K801" s="20" t="str">
        <f t="shared" si="49"/>
        <v/>
      </c>
      <c r="L801" s="71"/>
      <c r="M801" s="71"/>
      <c r="N801" s="72" t="str">
        <f t="shared" si="50"/>
        <v/>
      </c>
      <c r="O801" s="78" t="str">
        <f t="shared" si="51"/>
        <v/>
      </c>
    </row>
    <row r="802" spans="1:15" ht="27" customHeight="1" x14ac:dyDescent="0.3">
      <c r="A802" s="9"/>
      <c r="B802" s="10"/>
      <c r="C802" s="11"/>
      <c r="D802" s="12"/>
      <c r="E802" s="13"/>
      <c r="F802" s="47"/>
      <c r="G802" s="75"/>
      <c r="H802" s="24"/>
      <c r="I802" s="65"/>
      <c r="J802" s="24" t="str">
        <f t="shared" si="48"/>
        <v/>
      </c>
      <c r="K802" s="20" t="str">
        <f t="shared" si="49"/>
        <v/>
      </c>
      <c r="L802" s="71"/>
      <c r="M802" s="71"/>
      <c r="N802" s="72" t="str">
        <f t="shared" si="50"/>
        <v/>
      </c>
      <c r="O802" s="78" t="str">
        <f t="shared" si="51"/>
        <v/>
      </c>
    </row>
    <row r="803" spans="1:15" ht="27" customHeight="1" x14ac:dyDescent="0.3">
      <c r="A803" s="9"/>
      <c r="B803" s="10"/>
      <c r="C803" s="11"/>
      <c r="D803" s="12"/>
      <c r="E803" s="13"/>
      <c r="F803" s="47"/>
      <c r="G803" s="75"/>
      <c r="H803" s="24"/>
      <c r="I803" s="65"/>
      <c r="J803" s="24" t="str">
        <f t="shared" si="48"/>
        <v/>
      </c>
      <c r="K803" s="20" t="str">
        <f t="shared" si="49"/>
        <v/>
      </c>
      <c r="L803" s="71"/>
      <c r="M803" s="71"/>
      <c r="N803" s="72" t="str">
        <f t="shared" si="50"/>
        <v/>
      </c>
      <c r="O803" s="78" t="str">
        <f t="shared" si="51"/>
        <v/>
      </c>
    </row>
    <row r="804" spans="1:15" ht="27" customHeight="1" x14ac:dyDescent="0.3">
      <c r="A804" s="9"/>
      <c r="B804" s="10"/>
      <c r="C804" s="11"/>
      <c r="D804" s="12"/>
      <c r="E804" s="13"/>
      <c r="F804" s="47"/>
      <c r="G804" s="75"/>
      <c r="H804" s="24"/>
      <c r="I804" s="65"/>
      <c r="J804" s="24" t="str">
        <f t="shared" si="48"/>
        <v/>
      </c>
      <c r="K804" s="20" t="str">
        <f t="shared" si="49"/>
        <v/>
      </c>
      <c r="L804" s="71"/>
      <c r="M804" s="71"/>
      <c r="N804" s="72" t="str">
        <f t="shared" si="50"/>
        <v/>
      </c>
      <c r="O804" s="78" t="str">
        <f t="shared" si="51"/>
        <v/>
      </c>
    </row>
    <row r="805" spans="1:15" ht="27" customHeight="1" x14ac:dyDescent="0.3">
      <c r="A805" s="9"/>
      <c r="B805" s="10"/>
      <c r="C805" s="11"/>
      <c r="D805" s="12"/>
      <c r="E805" s="13"/>
      <c r="F805" s="47"/>
      <c r="G805" s="75"/>
      <c r="H805" s="24"/>
      <c r="I805" s="65"/>
      <c r="J805" s="24" t="str">
        <f t="shared" si="48"/>
        <v/>
      </c>
      <c r="K805" s="20" t="str">
        <f t="shared" si="49"/>
        <v/>
      </c>
      <c r="L805" s="71"/>
      <c r="M805" s="71"/>
      <c r="N805" s="72" t="str">
        <f t="shared" si="50"/>
        <v/>
      </c>
      <c r="O805" s="78" t="str">
        <f t="shared" si="51"/>
        <v/>
      </c>
    </row>
    <row r="806" spans="1:15" ht="27" customHeight="1" x14ac:dyDescent="0.3">
      <c r="A806" s="9"/>
      <c r="B806" s="10"/>
      <c r="C806" s="11"/>
      <c r="D806" s="12"/>
      <c r="E806" s="13"/>
      <c r="F806" s="47"/>
      <c r="G806" s="75"/>
      <c r="H806" s="24"/>
      <c r="I806" s="65"/>
      <c r="J806" s="24" t="str">
        <f t="shared" si="48"/>
        <v/>
      </c>
      <c r="K806" s="20" t="str">
        <f t="shared" si="49"/>
        <v/>
      </c>
      <c r="L806" s="71"/>
      <c r="M806" s="71"/>
      <c r="N806" s="72" t="str">
        <f t="shared" si="50"/>
        <v/>
      </c>
      <c r="O806" s="78" t="str">
        <f t="shared" si="51"/>
        <v/>
      </c>
    </row>
    <row r="807" spans="1:15" ht="27" customHeight="1" x14ac:dyDescent="0.3">
      <c r="A807" s="9"/>
      <c r="B807" s="10"/>
      <c r="C807" s="11"/>
      <c r="D807" s="12"/>
      <c r="E807" s="13"/>
      <c r="F807" s="47"/>
      <c r="G807" s="75"/>
      <c r="H807" s="24"/>
      <c r="I807" s="65"/>
      <c r="J807" s="24" t="str">
        <f t="shared" si="48"/>
        <v/>
      </c>
      <c r="K807" s="20" t="str">
        <f t="shared" si="49"/>
        <v/>
      </c>
      <c r="L807" s="71"/>
      <c r="M807" s="71"/>
      <c r="N807" s="72" t="str">
        <f t="shared" si="50"/>
        <v/>
      </c>
      <c r="O807" s="78" t="str">
        <f t="shared" si="51"/>
        <v/>
      </c>
    </row>
    <row r="808" spans="1:15" ht="27" customHeight="1" x14ac:dyDescent="0.3">
      <c r="A808" s="9"/>
      <c r="B808" s="10"/>
      <c r="C808" s="11"/>
      <c r="D808" s="12"/>
      <c r="E808" s="13"/>
      <c r="F808" s="47"/>
      <c r="G808" s="75"/>
      <c r="H808" s="24"/>
      <c r="I808" s="65"/>
      <c r="J808" s="24" t="str">
        <f t="shared" si="48"/>
        <v/>
      </c>
      <c r="K808" s="20" t="str">
        <f t="shared" si="49"/>
        <v/>
      </c>
      <c r="L808" s="71"/>
      <c r="M808" s="71"/>
      <c r="N808" s="72" t="str">
        <f t="shared" si="50"/>
        <v/>
      </c>
      <c r="O808" s="78" t="str">
        <f t="shared" si="51"/>
        <v/>
      </c>
    </row>
    <row r="809" spans="1:15" ht="27" customHeight="1" x14ac:dyDescent="0.3">
      <c r="A809" s="9"/>
      <c r="B809" s="10"/>
      <c r="C809" s="11"/>
      <c r="D809" s="12"/>
      <c r="E809" s="13"/>
      <c r="F809" s="47"/>
      <c r="G809" s="75"/>
      <c r="H809" s="24"/>
      <c r="I809" s="65"/>
      <c r="J809" s="24" t="str">
        <f t="shared" si="48"/>
        <v/>
      </c>
      <c r="K809" s="20" t="str">
        <f t="shared" si="49"/>
        <v/>
      </c>
      <c r="L809" s="71"/>
      <c r="M809" s="71"/>
      <c r="N809" s="72" t="str">
        <f t="shared" si="50"/>
        <v/>
      </c>
      <c r="O809" s="78" t="str">
        <f t="shared" si="51"/>
        <v/>
      </c>
    </row>
    <row r="810" spans="1:15" ht="27" customHeight="1" x14ac:dyDescent="0.3">
      <c r="A810" s="9"/>
      <c r="B810" s="10"/>
      <c r="C810" s="11"/>
      <c r="D810" s="12"/>
      <c r="E810" s="13"/>
      <c r="F810" s="47"/>
      <c r="G810" s="75"/>
      <c r="H810" s="24"/>
      <c r="I810" s="65"/>
      <c r="J810" s="24" t="str">
        <f t="shared" si="48"/>
        <v/>
      </c>
      <c r="K810" s="20" t="str">
        <f t="shared" si="49"/>
        <v/>
      </c>
      <c r="L810" s="71"/>
      <c r="M810" s="71"/>
      <c r="N810" s="72" t="str">
        <f t="shared" si="50"/>
        <v/>
      </c>
      <c r="O810" s="78" t="str">
        <f t="shared" si="51"/>
        <v/>
      </c>
    </row>
    <row r="811" spans="1:15" ht="27" customHeight="1" x14ac:dyDescent="0.3">
      <c r="A811" s="9"/>
      <c r="B811" s="10"/>
      <c r="C811" s="11"/>
      <c r="D811" s="12"/>
      <c r="E811" s="13"/>
      <c r="F811" s="47"/>
      <c r="G811" s="75"/>
      <c r="H811" s="24"/>
      <c r="I811" s="65"/>
      <c r="J811" s="24" t="str">
        <f t="shared" si="48"/>
        <v/>
      </c>
      <c r="K811" s="20" t="str">
        <f t="shared" si="49"/>
        <v/>
      </c>
      <c r="L811" s="71"/>
      <c r="M811" s="71"/>
      <c r="N811" s="72" t="str">
        <f t="shared" si="50"/>
        <v/>
      </c>
      <c r="O811" s="78" t="str">
        <f t="shared" si="51"/>
        <v/>
      </c>
    </row>
    <row r="812" spans="1:15" ht="27" customHeight="1" x14ac:dyDescent="0.3">
      <c r="A812" s="9"/>
      <c r="B812" s="10"/>
      <c r="C812" s="11"/>
      <c r="D812" s="12"/>
      <c r="E812" s="13"/>
      <c r="F812" s="47"/>
      <c r="G812" s="75"/>
      <c r="H812" s="24"/>
      <c r="I812" s="65"/>
      <c r="J812" s="24" t="str">
        <f t="shared" si="48"/>
        <v/>
      </c>
      <c r="K812" s="20" t="str">
        <f t="shared" si="49"/>
        <v/>
      </c>
      <c r="L812" s="71"/>
      <c r="M812" s="71"/>
      <c r="N812" s="72" t="str">
        <f t="shared" si="50"/>
        <v/>
      </c>
      <c r="O812" s="78" t="str">
        <f t="shared" si="51"/>
        <v/>
      </c>
    </row>
    <row r="813" spans="1:15" ht="27" customHeight="1" x14ac:dyDescent="0.3">
      <c r="A813" s="9"/>
      <c r="B813" s="10"/>
      <c r="C813" s="11"/>
      <c r="D813" s="12"/>
      <c r="E813" s="13"/>
      <c r="F813" s="47"/>
      <c r="G813" s="75"/>
      <c r="H813" s="24"/>
      <c r="I813" s="65"/>
      <c r="J813" s="24" t="str">
        <f t="shared" si="48"/>
        <v/>
      </c>
      <c r="K813" s="20" t="str">
        <f t="shared" si="49"/>
        <v/>
      </c>
      <c r="L813" s="71"/>
      <c r="M813" s="71"/>
      <c r="N813" s="72" t="str">
        <f t="shared" si="50"/>
        <v/>
      </c>
      <c r="O813" s="78" t="str">
        <f t="shared" si="51"/>
        <v/>
      </c>
    </row>
    <row r="814" spans="1:15" ht="27" customHeight="1" x14ac:dyDescent="0.3">
      <c r="A814" s="9"/>
      <c r="B814" s="10"/>
      <c r="C814" s="11"/>
      <c r="D814" s="12"/>
      <c r="E814" s="13"/>
      <c r="F814" s="47"/>
      <c r="G814" s="75"/>
      <c r="H814" s="24"/>
      <c r="I814" s="65"/>
      <c r="J814" s="24" t="str">
        <f t="shared" si="48"/>
        <v/>
      </c>
      <c r="K814" s="20" t="str">
        <f t="shared" si="49"/>
        <v/>
      </c>
      <c r="L814" s="71"/>
      <c r="M814" s="71"/>
      <c r="N814" s="72" t="str">
        <f t="shared" si="50"/>
        <v/>
      </c>
      <c r="O814" s="78" t="str">
        <f t="shared" si="51"/>
        <v/>
      </c>
    </row>
    <row r="815" spans="1:15" ht="27" customHeight="1" x14ac:dyDescent="0.3">
      <c r="A815" s="9"/>
      <c r="B815" s="10"/>
      <c r="C815" s="11"/>
      <c r="D815" s="12"/>
      <c r="E815" s="13"/>
      <c r="F815" s="47"/>
      <c r="G815" s="75"/>
      <c r="H815" s="24"/>
      <c r="I815" s="65"/>
      <c r="J815" s="24" t="str">
        <f t="shared" si="48"/>
        <v/>
      </c>
      <c r="K815" s="20" t="str">
        <f t="shared" si="49"/>
        <v/>
      </c>
      <c r="L815" s="71"/>
      <c r="M815" s="71"/>
      <c r="N815" s="72" t="str">
        <f t="shared" si="50"/>
        <v/>
      </c>
      <c r="O815" s="78" t="str">
        <f t="shared" si="51"/>
        <v/>
      </c>
    </row>
    <row r="816" spans="1:15" ht="27" customHeight="1" x14ac:dyDescent="0.3">
      <c r="A816" s="9"/>
      <c r="B816" s="10"/>
      <c r="C816" s="11"/>
      <c r="D816" s="12"/>
      <c r="E816" s="13"/>
      <c r="F816" s="47"/>
      <c r="G816" s="75"/>
      <c r="H816" s="24"/>
      <c r="I816" s="65"/>
      <c r="J816" s="24" t="str">
        <f t="shared" si="48"/>
        <v/>
      </c>
      <c r="K816" s="20" t="str">
        <f t="shared" si="49"/>
        <v/>
      </c>
      <c r="L816" s="71"/>
      <c r="M816" s="71"/>
      <c r="N816" s="72" t="str">
        <f t="shared" si="50"/>
        <v/>
      </c>
      <c r="O816" s="78" t="str">
        <f t="shared" si="51"/>
        <v/>
      </c>
    </row>
    <row r="817" spans="1:15" ht="27" customHeight="1" x14ac:dyDescent="0.3">
      <c r="A817" s="9"/>
      <c r="B817" s="10"/>
      <c r="C817" s="11"/>
      <c r="D817" s="12"/>
      <c r="E817" s="13"/>
      <c r="F817" s="47"/>
      <c r="G817" s="75"/>
      <c r="H817" s="24"/>
      <c r="I817" s="65"/>
      <c r="J817" s="24" t="str">
        <f t="shared" si="48"/>
        <v/>
      </c>
      <c r="K817" s="20" t="str">
        <f t="shared" si="49"/>
        <v/>
      </c>
      <c r="L817" s="71"/>
      <c r="M817" s="71"/>
      <c r="N817" s="72" t="str">
        <f t="shared" si="50"/>
        <v/>
      </c>
      <c r="O817" s="78" t="str">
        <f t="shared" si="51"/>
        <v/>
      </c>
    </row>
    <row r="818" spans="1:15" ht="27" customHeight="1" x14ac:dyDescent="0.3">
      <c r="A818" s="9"/>
      <c r="B818" s="10"/>
      <c r="C818" s="11"/>
      <c r="D818" s="12"/>
      <c r="E818" s="13"/>
      <c r="F818" s="47"/>
      <c r="G818" s="75"/>
      <c r="H818" s="24"/>
      <c r="I818" s="65"/>
      <c r="J818" s="24" t="str">
        <f t="shared" si="48"/>
        <v/>
      </c>
      <c r="K818" s="20" t="str">
        <f t="shared" si="49"/>
        <v/>
      </c>
      <c r="L818" s="71"/>
      <c r="M818" s="71"/>
      <c r="N818" s="72" t="str">
        <f t="shared" si="50"/>
        <v/>
      </c>
      <c r="O818" s="78" t="str">
        <f t="shared" si="51"/>
        <v/>
      </c>
    </row>
    <row r="819" spans="1:15" ht="27" customHeight="1" x14ac:dyDescent="0.3">
      <c r="A819" s="9"/>
      <c r="B819" s="10"/>
      <c r="C819" s="11"/>
      <c r="D819" s="12"/>
      <c r="E819" s="13"/>
      <c r="F819" s="47"/>
      <c r="G819" s="75"/>
      <c r="H819" s="24"/>
      <c r="I819" s="65"/>
      <c r="J819" s="24" t="str">
        <f t="shared" si="48"/>
        <v/>
      </c>
      <c r="K819" s="20" t="str">
        <f t="shared" si="49"/>
        <v/>
      </c>
      <c r="L819" s="71"/>
      <c r="M819" s="71"/>
      <c r="N819" s="72" t="str">
        <f t="shared" si="50"/>
        <v/>
      </c>
      <c r="O819" s="78" t="str">
        <f t="shared" si="51"/>
        <v/>
      </c>
    </row>
    <row r="820" spans="1:15" ht="27" customHeight="1" x14ac:dyDescent="0.3">
      <c r="A820" s="9"/>
      <c r="B820" s="10"/>
      <c r="C820" s="11"/>
      <c r="D820" s="12"/>
      <c r="E820" s="13"/>
      <c r="F820" s="47"/>
      <c r="G820" s="75"/>
      <c r="H820" s="24"/>
      <c r="I820" s="65"/>
      <c r="J820" s="24" t="str">
        <f t="shared" si="48"/>
        <v/>
      </c>
      <c r="K820" s="20" t="str">
        <f t="shared" si="49"/>
        <v/>
      </c>
      <c r="L820" s="71"/>
      <c r="M820" s="71"/>
      <c r="N820" s="72" t="str">
        <f t="shared" si="50"/>
        <v/>
      </c>
      <c r="O820" s="78" t="str">
        <f t="shared" si="51"/>
        <v/>
      </c>
    </row>
    <row r="821" spans="1:15" ht="27" customHeight="1" x14ac:dyDescent="0.3">
      <c r="A821" s="9"/>
      <c r="B821" s="10"/>
      <c r="C821" s="11"/>
      <c r="D821" s="12"/>
      <c r="E821" s="13"/>
      <c r="F821" s="47"/>
      <c r="G821" s="75"/>
      <c r="H821" s="24"/>
      <c r="I821" s="65"/>
      <c r="J821" s="24" t="str">
        <f t="shared" si="48"/>
        <v/>
      </c>
      <c r="K821" s="20" t="str">
        <f t="shared" si="49"/>
        <v/>
      </c>
      <c r="L821" s="71"/>
      <c r="M821" s="71"/>
      <c r="N821" s="72" t="str">
        <f t="shared" si="50"/>
        <v/>
      </c>
      <c r="O821" s="78" t="str">
        <f t="shared" si="51"/>
        <v/>
      </c>
    </row>
    <row r="822" spans="1:15" ht="27" customHeight="1" x14ac:dyDescent="0.3">
      <c r="A822" s="9"/>
      <c r="B822" s="10"/>
      <c r="C822" s="11"/>
      <c r="D822" s="12"/>
      <c r="E822" s="13"/>
      <c r="F822" s="47"/>
      <c r="G822" s="75"/>
      <c r="H822" s="24"/>
      <c r="I822" s="65"/>
      <c r="J822" s="24" t="str">
        <f t="shared" si="48"/>
        <v/>
      </c>
      <c r="K822" s="20" t="str">
        <f t="shared" si="49"/>
        <v/>
      </c>
      <c r="L822" s="71"/>
      <c r="M822" s="71"/>
      <c r="N822" s="72" t="str">
        <f t="shared" si="50"/>
        <v/>
      </c>
      <c r="O822" s="78" t="str">
        <f t="shared" si="51"/>
        <v/>
      </c>
    </row>
    <row r="823" spans="1:15" ht="27" customHeight="1" x14ac:dyDescent="0.3">
      <c r="A823" s="9"/>
      <c r="B823" s="10"/>
      <c r="C823" s="11"/>
      <c r="D823" s="12"/>
      <c r="E823" s="13"/>
      <c r="F823" s="47"/>
      <c r="G823" s="75"/>
      <c r="H823" s="24"/>
      <c r="I823" s="65"/>
      <c r="J823" s="24" t="str">
        <f t="shared" si="48"/>
        <v/>
      </c>
      <c r="K823" s="20" t="str">
        <f t="shared" si="49"/>
        <v/>
      </c>
      <c r="L823" s="71"/>
      <c r="M823" s="71"/>
      <c r="N823" s="72" t="str">
        <f t="shared" si="50"/>
        <v/>
      </c>
      <c r="O823" s="78" t="str">
        <f t="shared" si="51"/>
        <v/>
      </c>
    </row>
    <row r="824" spans="1:15" ht="27" customHeight="1" x14ac:dyDescent="0.3">
      <c r="A824" s="9"/>
      <c r="B824" s="10"/>
      <c r="C824" s="11"/>
      <c r="D824" s="12"/>
      <c r="E824" s="13"/>
      <c r="F824" s="47"/>
      <c r="G824" s="75"/>
      <c r="H824" s="24"/>
      <c r="I824" s="65"/>
      <c r="J824" s="24" t="str">
        <f t="shared" si="48"/>
        <v/>
      </c>
      <c r="K824" s="20" t="str">
        <f t="shared" si="49"/>
        <v/>
      </c>
      <c r="L824" s="71"/>
      <c r="M824" s="71"/>
      <c r="N824" s="72" t="str">
        <f t="shared" si="50"/>
        <v/>
      </c>
      <c r="O824" s="78" t="str">
        <f t="shared" si="51"/>
        <v/>
      </c>
    </row>
    <row r="825" spans="1:15" ht="27" customHeight="1" x14ac:dyDescent="0.3">
      <c r="A825" s="9"/>
      <c r="B825" s="10"/>
      <c r="C825" s="11"/>
      <c r="D825" s="12"/>
      <c r="E825" s="13"/>
      <c r="F825" s="47"/>
      <c r="G825" s="75"/>
      <c r="H825" s="24"/>
      <c r="I825" s="65"/>
      <c r="J825" s="24" t="str">
        <f t="shared" si="48"/>
        <v/>
      </c>
      <c r="K825" s="20" t="str">
        <f t="shared" si="49"/>
        <v/>
      </c>
      <c r="L825" s="71"/>
      <c r="M825" s="71"/>
      <c r="N825" s="72" t="str">
        <f t="shared" si="50"/>
        <v/>
      </c>
      <c r="O825" s="78" t="str">
        <f t="shared" si="51"/>
        <v/>
      </c>
    </row>
    <row r="826" spans="1:15" ht="27" customHeight="1" x14ac:dyDescent="0.3">
      <c r="A826" s="9"/>
      <c r="B826" s="10"/>
      <c r="C826" s="11"/>
      <c r="D826" s="12"/>
      <c r="E826" s="13"/>
      <c r="F826" s="47"/>
      <c r="G826" s="75"/>
      <c r="H826" s="24"/>
      <c r="I826" s="65"/>
      <c r="J826" s="24" t="str">
        <f t="shared" si="48"/>
        <v/>
      </c>
      <c r="K826" s="20" t="str">
        <f t="shared" si="49"/>
        <v/>
      </c>
      <c r="L826" s="71"/>
      <c r="M826" s="71"/>
      <c r="N826" s="72" t="str">
        <f t="shared" si="50"/>
        <v/>
      </c>
      <c r="O826" s="78" t="str">
        <f t="shared" si="51"/>
        <v/>
      </c>
    </row>
    <row r="827" spans="1:15" ht="27" customHeight="1" x14ac:dyDescent="0.3">
      <c r="A827" s="9"/>
      <c r="B827" s="10"/>
      <c r="C827" s="11"/>
      <c r="D827" s="12"/>
      <c r="E827" s="13"/>
      <c r="F827" s="47"/>
      <c r="G827" s="75"/>
      <c r="H827" s="24"/>
      <c r="I827" s="65"/>
      <c r="J827" s="24" t="str">
        <f t="shared" si="48"/>
        <v/>
      </c>
      <c r="K827" s="20" t="str">
        <f t="shared" si="49"/>
        <v/>
      </c>
      <c r="L827" s="71"/>
      <c r="M827" s="71"/>
      <c r="N827" s="72" t="str">
        <f t="shared" si="50"/>
        <v/>
      </c>
      <c r="O827" s="78" t="str">
        <f t="shared" si="51"/>
        <v/>
      </c>
    </row>
    <row r="828" spans="1:15" ht="27" customHeight="1" x14ac:dyDescent="0.3">
      <c r="A828" s="9"/>
      <c r="B828" s="10"/>
      <c r="C828" s="11"/>
      <c r="D828" s="12"/>
      <c r="E828" s="13"/>
      <c r="F828" s="47"/>
      <c r="G828" s="75"/>
      <c r="H828" s="24"/>
      <c r="I828" s="65"/>
      <c r="J828" s="24" t="str">
        <f t="shared" si="48"/>
        <v/>
      </c>
      <c r="K828" s="20" t="str">
        <f t="shared" si="49"/>
        <v/>
      </c>
      <c r="L828" s="71"/>
      <c r="M828" s="71"/>
      <c r="N828" s="72" t="str">
        <f t="shared" si="50"/>
        <v/>
      </c>
      <c r="O828" s="78" t="str">
        <f t="shared" si="51"/>
        <v/>
      </c>
    </row>
    <row r="829" spans="1:15" ht="27" customHeight="1" x14ac:dyDescent="0.3">
      <c r="A829" s="9"/>
      <c r="B829" s="10"/>
      <c r="C829" s="11"/>
      <c r="D829" s="12"/>
      <c r="E829" s="13"/>
      <c r="F829" s="47"/>
      <c r="G829" s="75"/>
      <c r="H829" s="24"/>
      <c r="I829" s="65"/>
      <c r="J829" s="24" t="str">
        <f t="shared" si="48"/>
        <v/>
      </c>
      <c r="K829" s="20" t="str">
        <f t="shared" si="49"/>
        <v/>
      </c>
      <c r="L829" s="71"/>
      <c r="M829" s="71"/>
      <c r="N829" s="72" t="str">
        <f t="shared" si="50"/>
        <v/>
      </c>
      <c r="O829" s="78" t="str">
        <f t="shared" si="51"/>
        <v/>
      </c>
    </row>
    <row r="830" spans="1:15" ht="27" customHeight="1" x14ac:dyDescent="0.3">
      <c r="A830" s="9"/>
      <c r="B830" s="10"/>
      <c r="C830" s="11"/>
      <c r="D830" s="12"/>
      <c r="E830" s="13"/>
      <c r="F830" s="47"/>
      <c r="G830" s="75"/>
      <c r="H830" s="24"/>
      <c r="I830" s="65"/>
      <c r="J830" s="24" t="str">
        <f t="shared" si="48"/>
        <v/>
      </c>
      <c r="K830" s="20" t="str">
        <f t="shared" si="49"/>
        <v/>
      </c>
      <c r="L830" s="71"/>
      <c r="M830" s="71"/>
      <c r="N830" s="72" t="str">
        <f t="shared" si="50"/>
        <v/>
      </c>
      <c r="O830" s="78" t="str">
        <f t="shared" si="51"/>
        <v/>
      </c>
    </row>
    <row r="831" spans="1:15" ht="27" customHeight="1" x14ac:dyDescent="0.3">
      <c r="A831" s="9"/>
      <c r="B831" s="10"/>
      <c r="C831" s="11"/>
      <c r="D831" s="12"/>
      <c r="E831" s="13"/>
      <c r="F831" s="47"/>
      <c r="G831" s="75"/>
      <c r="H831" s="24"/>
      <c r="I831" s="65"/>
      <c r="J831" s="24" t="str">
        <f t="shared" si="48"/>
        <v/>
      </c>
      <c r="K831" s="20" t="str">
        <f t="shared" si="49"/>
        <v/>
      </c>
      <c r="L831" s="71"/>
      <c r="M831" s="71"/>
      <c r="N831" s="72" t="str">
        <f t="shared" si="50"/>
        <v/>
      </c>
      <c r="O831" s="78" t="str">
        <f t="shared" si="51"/>
        <v/>
      </c>
    </row>
    <row r="832" spans="1:15" ht="27" customHeight="1" x14ac:dyDescent="0.3">
      <c r="A832" s="9"/>
      <c r="B832" s="10"/>
      <c r="C832" s="11"/>
      <c r="D832" s="12"/>
      <c r="E832" s="13"/>
      <c r="F832" s="47"/>
      <c r="G832" s="75"/>
      <c r="H832" s="24"/>
      <c r="I832" s="65"/>
      <c r="J832" s="24" t="str">
        <f t="shared" si="48"/>
        <v/>
      </c>
      <c r="K832" s="20" t="str">
        <f t="shared" si="49"/>
        <v/>
      </c>
      <c r="L832" s="71"/>
      <c r="M832" s="71"/>
      <c r="N832" s="72" t="str">
        <f t="shared" si="50"/>
        <v/>
      </c>
      <c r="O832" s="78" t="str">
        <f t="shared" si="51"/>
        <v/>
      </c>
    </row>
    <row r="833" spans="1:15" ht="27" customHeight="1" x14ac:dyDescent="0.3">
      <c r="A833" s="9"/>
      <c r="B833" s="10"/>
      <c r="C833" s="11"/>
      <c r="D833" s="12"/>
      <c r="E833" s="13"/>
      <c r="F833" s="47"/>
      <c r="G833" s="75"/>
      <c r="H833" s="24"/>
      <c r="I833" s="65"/>
      <c r="J833" s="24" t="str">
        <f t="shared" si="48"/>
        <v/>
      </c>
      <c r="K833" s="20" t="str">
        <f t="shared" si="49"/>
        <v/>
      </c>
      <c r="L833" s="71"/>
      <c r="M833" s="71"/>
      <c r="N833" s="72" t="str">
        <f t="shared" si="50"/>
        <v/>
      </c>
      <c r="O833" s="78" t="str">
        <f t="shared" si="51"/>
        <v/>
      </c>
    </row>
    <row r="834" spans="1:15" ht="27" customHeight="1" x14ac:dyDescent="0.3">
      <c r="A834" s="9"/>
      <c r="B834" s="10"/>
      <c r="C834" s="11"/>
      <c r="D834" s="12"/>
      <c r="E834" s="13"/>
      <c r="F834" s="47"/>
      <c r="G834" s="75"/>
      <c r="H834" s="24"/>
      <c r="I834" s="65"/>
      <c r="J834" s="24" t="str">
        <f t="shared" si="48"/>
        <v/>
      </c>
      <c r="K834" s="20" t="str">
        <f t="shared" si="49"/>
        <v/>
      </c>
      <c r="L834" s="71"/>
      <c r="M834" s="71"/>
      <c r="N834" s="72" t="str">
        <f t="shared" si="50"/>
        <v/>
      </c>
      <c r="O834" s="78" t="str">
        <f t="shared" si="51"/>
        <v/>
      </c>
    </row>
    <row r="835" spans="1:15" ht="27" customHeight="1" x14ac:dyDescent="0.3">
      <c r="A835" s="9"/>
      <c r="B835" s="10"/>
      <c r="C835" s="11"/>
      <c r="D835" s="12"/>
      <c r="E835" s="13"/>
      <c r="F835" s="47"/>
      <c r="G835" s="75"/>
      <c r="H835" s="24"/>
      <c r="I835" s="65"/>
      <c r="J835" s="24" t="str">
        <f t="shared" si="48"/>
        <v/>
      </c>
      <c r="K835" s="20" t="str">
        <f t="shared" si="49"/>
        <v/>
      </c>
      <c r="L835" s="71"/>
      <c r="M835" s="71"/>
      <c r="N835" s="72" t="str">
        <f t="shared" si="50"/>
        <v/>
      </c>
      <c r="O835" s="78" t="str">
        <f t="shared" si="51"/>
        <v/>
      </c>
    </row>
    <row r="836" spans="1:15" ht="27" customHeight="1" x14ac:dyDescent="0.3">
      <c r="A836" s="9"/>
      <c r="B836" s="10"/>
      <c r="C836" s="11"/>
      <c r="D836" s="12"/>
      <c r="E836" s="13"/>
      <c r="F836" s="47"/>
      <c r="G836" s="75"/>
      <c r="H836" s="24"/>
      <c r="I836" s="65"/>
      <c r="J836" s="24" t="str">
        <f t="shared" si="48"/>
        <v/>
      </c>
      <c r="K836" s="20" t="str">
        <f t="shared" si="49"/>
        <v/>
      </c>
      <c r="L836" s="71"/>
      <c r="M836" s="71"/>
      <c r="N836" s="72" t="str">
        <f t="shared" si="50"/>
        <v/>
      </c>
      <c r="O836" s="78" t="str">
        <f t="shared" si="51"/>
        <v/>
      </c>
    </row>
    <row r="837" spans="1:15" ht="27" customHeight="1" x14ac:dyDescent="0.3">
      <c r="A837" s="9"/>
      <c r="B837" s="10"/>
      <c r="C837" s="11"/>
      <c r="D837" s="12"/>
      <c r="E837" s="13"/>
      <c r="F837" s="47"/>
      <c r="G837" s="75"/>
      <c r="H837" s="24"/>
      <c r="I837" s="65"/>
      <c r="J837" s="24" t="str">
        <f t="shared" si="48"/>
        <v/>
      </c>
      <c r="K837" s="20" t="str">
        <f t="shared" si="49"/>
        <v/>
      </c>
      <c r="L837" s="71"/>
      <c r="M837" s="71"/>
      <c r="N837" s="72" t="str">
        <f t="shared" si="50"/>
        <v/>
      </c>
      <c r="O837" s="78" t="str">
        <f t="shared" si="51"/>
        <v/>
      </c>
    </row>
    <row r="838" spans="1:15" ht="27" customHeight="1" x14ac:dyDescent="0.3">
      <c r="A838" s="9"/>
      <c r="B838" s="10"/>
      <c r="C838" s="11"/>
      <c r="D838" s="12"/>
      <c r="E838" s="13"/>
      <c r="F838" s="47"/>
      <c r="G838" s="75"/>
      <c r="H838" s="24"/>
      <c r="I838" s="65"/>
      <c r="J838" s="24" t="str">
        <f t="shared" si="48"/>
        <v/>
      </c>
      <c r="K838" s="20" t="str">
        <f t="shared" si="49"/>
        <v/>
      </c>
      <c r="L838" s="71"/>
      <c r="M838" s="71"/>
      <c r="N838" s="72" t="str">
        <f t="shared" si="50"/>
        <v/>
      </c>
      <c r="O838" s="78" t="str">
        <f t="shared" si="51"/>
        <v/>
      </c>
    </row>
    <row r="839" spans="1:15" ht="27" customHeight="1" x14ac:dyDescent="0.3">
      <c r="A839" s="9"/>
      <c r="B839" s="10"/>
      <c r="C839" s="11"/>
      <c r="D839" s="12"/>
      <c r="E839" s="13"/>
      <c r="F839" s="47"/>
      <c r="G839" s="75"/>
      <c r="H839" s="24"/>
      <c r="I839" s="65"/>
      <c r="J839" s="24" t="str">
        <f t="shared" si="48"/>
        <v/>
      </c>
      <c r="K839" s="20" t="str">
        <f t="shared" si="49"/>
        <v/>
      </c>
      <c r="L839" s="71"/>
      <c r="M839" s="71"/>
      <c r="N839" s="72" t="str">
        <f t="shared" si="50"/>
        <v/>
      </c>
      <c r="O839" s="78" t="str">
        <f t="shared" si="51"/>
        <v/>
      </c>
    </row>
    <row r="840" spans="1:15" ht="27" customHeight="1" x14ac:dyDescent="0.3">
      <c r="A840" s="9"/>
      <c r="B840" s="10"/>
      <c r="C840" s="11"/>
      <c r="D840" s="12"/>
      <c r="E840" s="13"/>
      <c r="F840" s="47"/>
      <c r="G840" s="75"/>
      <c r="H840" s="24"/>
      <c r="I840" s="65"/>
      <c r="J840" s="24" t="str">
        <f t="shared" si="48"/>
        <v/>
      </c>
      <c r="K840" s="20" t="str">
        <f t="shared" si="49"/>
        <v/>
      </c>
      <c r="L840" s="71"/>
      <c r="M840" s="71"/>
      <c r="N840" s="72" t="str">
        <f t="shared" si="50"/>
        <v/>
      </c>
      <c r="O840" s="78" t="str">
        <f t="shared" si="51"/>
        <v/>
      </c>
    </row>
    <row r="841" spans="1:15" ht="27" customHeight="1" x14ac:dyDescent="0.3">
      <c r="A841" s="9"/>
      <c r="B841" s="10"/>
      <c r="C841" s="11"/>
      <c r="D841" s="12"/>
      <c r="E841" s="13"/>
      <c r="F841" s="47"/>
      <c r="G841" s="75"/>
      <c r="H841" s="24"/>
      <c r="I841" s="65"/>
      <c r="J841" s="24" t="str">
        <f t="shared" si="48"/>
        <v/>
      </c>
      <c r="K841" s="20" t="str">
        <f t="shared" si="49"/>
        <v/>
      </c>
      <c r="L841" s="71"/>
      <c r="M841" s="71"/>
      <c r="N841" s="72" t="str">
        <f t="shared" si="50"/>
        <v/>
      </c>
      <c r="O841" s="78" t="str">
        <f t="shared" si="51"/>
        <v/>
      </c>
    </row>
    <row r="842" spans="1:15" ht="27" customHeight="1" x14ac:dyDescent="0.3">
      <c r="A842" s="9"/>
      <c r="B842" s="10"/>
      <c r="C842" s="11"/>
      <c r="D842" s="12"/>
      <c r="E842" s="13"/>
      <c r="F842" s="47"/>
      <c r="G842" s="75"/>
      <c r="H842" s="24"/>
      <c r="I842" s="65"/>
      <c r="J842" s="24" t="str">
        <f t="shared" si="48"/>
        <v/>
      </c>
      <c r="K842" s="20" t="str">
        <f t="shared" si="49"/>
        <v/>
      </c>
      <c r="L842" s="71"/>
      <c r="M842" s="71"/>
      <c r="N842" s="72" t="str">
        <f t="shared" si="50"/>
        <v/>
      </c>
      <c r="O842" s="78" t="str">
        <f t="shared" si="51"/>
        <v/>
      </c>
    </row>
    <row r="843" spans="1:15" ht="27" customHeight="1" x14ac:dyDescent="0.3">
      <c r="A843" s="9"/>
      <c r="B843" s="10"/>
      <c r="C843" s="11"/>
      <c r="D843" s="12"/>
      <c r="E843" s="13"/>
      <c r="F843" s="47"/>
      <c r="G843" s="75"/>
      <c r="H843" s="24"/>
      <c r="I843" s="65"/>
      <c r="J843" s="24" t="str">
        <f t="shared" si="48"/>
        <v/>
      </c>
      <c r="K843" s="20" t="str">
        <f t="shared" si="49"/>
        <v/>
      </c>
      <c r="L843" s="71"/>
      <c r="M843" s="71"/>
      <c r="N843" s="72" t="str">
        <f t="shared" si="50"/>
        <v/>
      </c>
      <c r="O843" s="78" t="str">
        <f t="shared" si="51"/>
        <v/>
      </c>
    </row>
    <row r="844" spans="1:15" ht="27" customHeight="1" x14ac:dyDescent="0.3">
      <c r="A844" s="9"/>
      <c r="B844" s="10"/>
      <c r="C844" s="11"/>
      <c r="D844" s="12"/>
      <c r="E844" s="13"/>
      <c r="F844" s="47"/>
      <c r="G844" s="75"/>
      <c r="H844" s="24"/>
      <c r="I844" s="65"/>
      <c r="J844" s="24" t="str">
        <f t="shared" si="48"/>
        <v/>
      </c>
      <c r="K844" s="20" t="str">
        <f t="shared" si="49"/>
        <v/>
      </c>
      <c r="L844" s="71"/>
      <c r="M844" s="71"/>
      <c r="N844" s="72" t="str">
        <f t="shared" si="50"/>
        <v/>
      </c>
      <c r="O844" s="78" t="str">
        <f t="shared" si="51"/>
        <v/>
      </c>
    </row>
    <row r="845" spans="1:15" ht="27" customHeight="1" x14ac:dyDescent="0.3">
      <c r="A845" s="9"/>
      <c r="B845" s="10"/>
      <c r="C845" s="11"/>
      <c r="D845" s="12"/>
      <c r="E845" s="13"/>
      <c r="F845" s="47"/>
      <c r="G845" s="75"/>
      <c r="H845" s="24"/>
      <c r="I845" s="65"/>
      <c r="J845" s="24" t="str">
        <f t="shared" ref="J845:J908" si="52">IF(LEN(F845)=0,"",IF(AND(LEN(F845)&gt;0,LEN($H$5)=0),LEFT($C$6,10),IF(LEN(F845)&gt;0,$H$5,"")))</f>
        <v/>
      </c>
      <c r="K845" s="20" t="str">
        <f t="shared" ref="K845:K908" si="53">IF(AND(ISNUMBER(F845)=FALSE,LEN(A845)&gt;0),0,IF(OR(LEN(F845)=0,F845="Gebot in € je fm",ISNUMBER(F845)=FALSE),"",E845*ROUND(F845,0)))</f>
        <v/>
      </c>
      <c r="L845" s="71"/>
      <c r="M845" s="71"/>
      <c r="N845" s="72" t="str">
        <f t="shared" ref="N845:N908" si="54">IF(AND(LEN(F845)&gt;0,(LEN(G845)&gt;1)),1,"")</f>
        <v/>
      </c>
      <c r="O845" s="78" t="str">
        <f t="shared" ref="O845:O908" si="55">IF(AND(LEN(B845)&gt;0,LEN(F845)&gt;0),$M$3,"")</f>
        <v/>
      </c>
    </row>
    <row r="846" spans="1:15" ht="27" customHeight="1" x14ac:dyDescent="0.3">
      <c r="A846" s="9"/>
      <c r="B846" s="10"/>
      <c r="C846" s="11"/>
      <c r="D846" s="12"/>
      <c r="E846" s="13"/>
      <c r="F846" s="47"/>
      <c r="G846" s="75"/>
      <c r="H846" s="24"/>
      <c r="I846" s="65"/>
      <c r="J846" s="24" t="str">
        <f t="shared" si="52"/>
        <v/>
      </c>
      <c r="K846" s="20" t="str">
        <f t="shared" si="53"/>
        <v/>
      </c>
      <c r="L846" s="71"/>
      <c r="M846" s="71"/>
      <c r="N846" s="72" t="str">
        <f t="shared" si="54"/>
        <v/>
      </c>
      <c r="O846" s="78" t="str">
        <f t="shared" si="55"/>
        <v/>
      </c>
    </row>
    <row r="847" spans="1:15" ht="27" customHeight="1" x14ac:dyDescent="0.3">
      <c r="A847" s="9"/>
      <c r="B847" s="10"/>
      <c r="C847" s="11"/>
      <c r="D847" s="12"/>
      <c r="E847" s="13"/>
      <c r="F847" s="47"/>
      <c r="G847" s="75"/>
      <c r="H847" s="24"/>
      <c r="I847" s="65"/>
      <c r="J847" s="24" t="str">
        <f t="shared" si="52"/>
        <v/>
      </c>
      <c r="K847" s="20" t="str">
        <f t="shared" si="53"/>
        <v/>
      </c>
      <c r="L847" s="71"/>
      <c r="M847" s="71"/>
      <c r="N847" s="72" t="str">
        <f t="shared" si="54"/>
        <v/>
      </c>
      <c r="O847" s="78" t="str">
        <f t="shared" si="55"/>
        <v/>
      </c>
    </row>
    <row r="848" spans="1:15" ht="27" customHeight="1" x14ac:dyDescent="0.3">
      <c r="A848" s="9"/>
      <c r="B848" s="10"/>
      <c r="C848" s="11"/>
      <c r="D848" s="12"/>
      <c r="E848" s="13"/>
      <c r="F848" s="47"/>
      <c r="G848" s="75"/>
      <c r="H848" s="24"/>
      <c r="I848" s="65"/>
      <c r="J848" s="24" t="str">
        <f t="shared" si="52"/>
        <v/>
      </c>
      <c r="K848" s="20" t="str">
        <f t="shared" si="53"/>
        <v/>
      </c>
      <c r="L848" s="71"/>
      <c r="M848" s="71"/>
      <c r="N848" s="72" t="str">
        <f t="shared" si="54"/>
        <v/>
      </c>
      <c r="O848" s="78" t="str">
        <f t="shared" si="55"/>
        <v/>
      </c>
    </row>
    <row r="849" spans="1:15" ht="27" customHeight="1" x14ac:dyDescent="0.3">
      <c r="A849" s="9"/>
      <c r="B849" s="10"/>
      <c r="C849" s="11"/>
      <c r="D849" s="12"/>
      <c r="E849" s="13"/>
      <c r="F849" s="47"/>
      <c r="G849" s="75"/>
      <c r="H849" s="24"/>
      <c r="I849" s="65"/>
      <c r="J849" s="24" t="str">
        <f t="shared" si="52"/>
        <v/>
      </c>
      <c r="K849" s="20" t="str">
        <f t="shared" si="53"/>
        <v/>
      </c>
      <c r="L849" s="71"/>
      <c r="M849" s="71"/>
      <c r="N849" s="72" t="str">
        <f t="shared" si="54"/>
        <v/>
      </c>
      <c r="O849" s="78" t="str">
        <f t="shared" si="55"/>
        <v/>
      </c>
    </row>
    <row r="850" spans="1:15" ht="27" customHeight="1" x14ac:dyDescent="0.3">
      <c r="A850" s="9"/>
      <c r="B850" s="10"/>
      <c r="C850" s="11"/>
      <c r="D850" s="12"/>
      <c r="E850" s="13"/>
      <c r="F850" s="47"/>
      <c r="G850" s="75"/>
      <c r="H850" s="24"/>
      <c r="I850" s="65"/>
      <c r="J850" s="24" t="str">
        <f t="shared" si="52"/>
        <v/>
      </c>
      <c r="K850" s="20" t="str">
        <f t="shared" si="53"/>
        <v/>
      </c>
      <c r="L850" s="71"/>
      <c r="M850" s="71"/>
      <c r="N850" s="72" t="str">
        <f t="shared" si="54"/>
        <v/>
      </c>
      <c r="O850" s="78" t="str">
        <f t="shared" si="55"/>
        <v/>
      </c>
    </row>
    <row r="851" spans="1:15" ht="27" customHeight="1" x14ac:dyDescent="0.3">
      <c r="A851" s="9"/>
      <c r="B851" s="10"/>
      <c r="C851" s="11"/>
      <c r="D851" s="12"/>
      <c r="E851" s="13"/>
      <c r="F851" s="47"/>
      <c r="G851" s="75"/>
      <c r="H851" s="24"/>
      <c r="I851" s="65"/>
      <c r="J851" s="24" t="str">
        <f t="shared" si="52"/>
        <v/>
      </c>
      <c r="K851" s="20" t="str">
        <f t="shared" si="53"/>
        <v/>
      </c>
      <c r="L851" s="71"/>
      <c r="M851" s="71"/>
      <c r="N851" s="72" t="str">
        <f t="shared" si="54"/>
        <v/>
      </c>
      <c r="O851" s="78" t="str">
        <f t="shared" si="55"/>
        <v/>
      </c>
    </row>
    <row r="852" spans="1:15" ht="27" customHeight="1" x14ac:dyDescent="0.3">
      <c r="A852" s="9"/>
      <c r="B852" s="10"/>
      <c r="C852" s="11"/>
      <c r="D852" s="12"/>
      <c r="E852" s="13"/>
      <c r="F852" s="47"/>
      <c r="G852" s="75"/>
      <c r="H852" s="24"/>
      <c r="I852" s="65"/>
      <c r="J852" s="24" t="str">
        <f t="shared" si="52"/>
        <v/>
      </c>
      <c r="K852" s="20" t="str">
        <f t="shared" si="53"/>
        <v/>
      </c>
      <c r="L852" s="71"/>
      <c r="M852" s="71"/>
      <c r="N852" s="72" t="str">
        <f t="shared" si="54"/>
        <v/>
      </c>
      <c r="O852" s="78" t="str">
        <f t="shared" si="55"/>
        <v/>
      </c>
    </row>
    <row r="853" spans="1:15" ht="27" customHeight="1" x14ac:dyDescent="0.3">
      <c r="A853" s="9"/>
      <c r="B853" s="10"/>
      <c r="C853" s="11"/>
      <c r="D853" s="12"/>
      <c r="E853" s="13"/>
      <c r="F853" s="47"/>
      <c r="G853" s="75"/>
      <c r="H853" s="24"/>
      <c r="I853" s="65"/>
      <c r="J853" s="24" t="str">
        <f t="shared" si="52"/>
        <v/>
      </c>
      <c r="K853" s="20" t="str">
        <f t="shared" si="53"/>
        <v/>
      </c>
      <c r="L853" s="71"/>
      <c r="M853" s="71"/>
      <c r="N853" s="72" t="str">
        <f t="shared" si="54"/>
        <v/>
      </c>
      <c r="O853" s="78" t="str">
        <f t="shared" si="55"/>
        <v/>
      </c>
    </row>
    <row r="854" spans="1:15" ht="27" customHeight="1" x14ac:dyDescent="0.3">
      <c r="A854" s="9"/>
      <c r="B854" s="10"/>
      <c r="C854" s="11"/>
      <c r="D854" s="12"/>
      <c r="E854" s="13"/>
      <c r="F854" s="47"/>
      <c r="G854" s="75"/>
      <c r="H854" s="24"/>
      <c r="I854" s="65"/>
      <c r="J854" s="24" t="str">
        <f t="shared" si="52"/>
        <v/>
      </c>
      <c r="K854" s="20" t="str">
        <f t="shared" si="53"/>
        <v/>
      </c>
      <c r="L854" s="71"/>
      <c r="M854" s="71"/>
      <c r="N854" s="72" t="str">
        <f t="shared" si="54"/>
        <v/>
      </c>
      <c r="O854" s="78" t="str">
        <f t="shared" si="55"/>
        <v/>
      </c>
    </row>
    <row r="855" spans="1:15" ht="27" customHeight="1" x14ac:dyDescent="0.3">
      <c r="A855" s="9"/>
      <c r="B855" s="10"/>
      <c r="C855" s="11"/>
      <c r="D855" s="12"/>
      <c r="E855" s="13"/>
      <c r="F855" s="47"/>
      <c r="G855" s="75"/>
      <c r="H855" s="24"/>
      <c r="I855" s="65"/>
      <c r="J855" s="24" t="str">
        <f t="shared" si="52"/>
        <v/>
      </c>
      <c r="K855" s="20" t="str">
        <f t="shared" si="53"/>
        <v/>
      </c>
      <c r="L855" s="71"/>
      <c r="M855" s="71"/>
      <c r="N855" s="72" t="str">
        <f t="shared" si="54"/>
        <v/>
      </c>
      <c r="O855" s="78" t="str">
        <f t="shared" si="55"/>
        <v/>
      </c>
    </row>
    <row r="856" spans="1:15" ht="27" customHeight="1" x14ac:dyDescent="0.3">
      <c r="A856" s="9"/>
      <c r="B856" s="10"/>
      <c r="C856" s="11"/>
      <c r="D856" s="12"/>
      <c r="E856" s="13"/>
      <c r="F856" s="47"/>
      <c r="G856" s="75"/>
      <c r="H856" s="24"/>
      <c r="I856" s="65"/>
      <c r="J856" s="24" t="str">
        <f t="shared" si="52"/>
        <v/>
      </c>
      <c r="K856" s="20" t="str">
        <f t="shared" si="53"/>
        <v/>
      </c>
      <c r="L856" s="71"/>
      <c r="M856" s="71"/>
      <c r="N856" s="72" t="str">
        <f t="shared" si="54"/>
        <v/>
      </c>
      <c r="O856" s="78" t="str">
        <f t="shared" si="55"/>
        <v/>
      </c>
    </row>
    <row r="857" spans="1:15" ht="27" customHeight="1" x14ac:dyDescent="0.3">
      <c r="A857" s="9"/>
      <c r="B857" s="10"/>
      <c r="C857" s="11"/>
      <c r="D857" s="12"/>
      <c r="E857" s="13"/>
      <c r="F857" s="47"/>
      <c r="G857" s="75"/>
      <c r="H857" s="24"/>
      <c r="I857" s="65"/>
      <c r="J857" s="24" t="str">
        <f t="shared" si="52"/>
        <v/>
      </c>
      <c r="K857" s="20" t="str">
        <f t="shared" si="53"/>
        <v/>
      </c>
      <c r="L857" s="71"/>
      <c r="M857" s="71"/>
      <c r="N857" s="72" t="str">
        <f t="shared" si="54"/>
        <v/>
      </c>
      <c r="O857" s="78" t="str">
        <f t="shared" si="55"/>
        <v/>
      </c>
    </row>
    <row r="858" spans="1:15" ht="27" customHeight="1" x14ac:dyDescent="0.3">
      <c r="A858" s="9"/>
      <c r="B858" s="10"/>
      <c r="C858" s="11"/>
      <c r="D858" s="12"/>
      <c r="E858" s="13"/>
      <c r="F858" s="47"/>
      <c r="G858" s="75"/>
      <c r="H858" s="24"/>
      <c r="I858" s="65"/>
      <c r="J858" s="24" t="str">
        <f t="shared" si="52"/>
        <v/>
      </c>
      <c r="K858" s="20" t="str">
        <f t="shared" si="53"/>
        <v/>
      </c>
      <c r="L858" s="71"/>
      <c r="M858" s="71"/>
      <c r="N858" s="72" t="str">
        <f t="shared" si="54"/>
        <v/>
      </c>
      <c r="O858" s="78" t="str">
        <f t="shared" si="55"/>
        <v/>
      </c>
    </row>
    <row r="859" spans="1:15" ht="27" customHeight="1" x14ac:dyDescent="0.3">
      <c r="A859" s="9"/>
      <c r="B859" s="10"/>
      <c r="C859" s="11"/>
      <c r="D859" s="12"/>
      <c r="E859" s="13"/>
      <c r="F859" s="47"/>
      <c r="G859" s="75"/>
      <c r="H859" s="24"/>
      <c r="I859" s="65"/>
      <c r="J859" s="24" t="str">
        <f t="shared" si="52"/>
        <v/>
      </c>
      <c r="K859" s="20" t="str">
        <f t="shared" si="53"/>
        <v/>
      </c>
      <c r="L859" s="71"/>
      <c r="M859" s="71"/>
      <c r="N859" s="72" t="str">
        <f t="shared" si="54"/>
        <v/>
      </c>
      <c r="O859" s="78" t="str">
        <f t="shared" si="55"/>
        <v/>
      </c>
    </row>
    <row r="860" spans="1:15" ht="27" customHeight="1" x14ac:dyDescent="0.3">
      <c r="A860" s="9"/>
      <c r="B860" s="10"/>
      <c r="C860" s="11"/>
      <c r="D860" s="12"/>
      <c r="E860" s="13"/>
      <c r="F860" s="47"/>
      <c r="G860" s="75"/>
      <c r="H860" s="24"/>
      <c r="I860" s="65"/>
      <c r="J860" s="24" t="str">
        <f t="shared" si="52"/>
        <v/>
      </c>
      <c r="K860" s="20" t="str">
        <f t="shared" si="53"/>
        <v/>
      </c>
      <c r="L860" s="71"/>
      <c r="M860" s="71"/>
      <c r="N860" s="72" t="str">
        <f t="shared" si="54"/>
        <v/>
      </c>
      <c r="O860" s="78" t="str">
        <f t="shared" si="55"/>
        <v/>
      </c>
    </row>
    <row r="861" spans="1:15" ht="27" customHeight="1" x14ac:dyDescent="0.3">
      <c r="A861" s="9"/>
      <c r="B861" s="10"/>
      <c r="C861" s="11"/>
      <c r="D861" s="12"/>
      <c r="E861" s="13"/>
      <c r="F861" s="47"/>
      <c r="G861" s="75"/>
      <c r="H861" s="24"/>
      <c r="I861" s="65"/>
      <c r="J861" s="24" t="str">
        <f t="shared" si="52"/>
        <v/>
      </c>
      <c r="K861" s="20" t="str">
        <f t="shared" si="53"/>
        <v/>
      </c>
      <c r="L861" s="71"/>
      <c r="M861" s="71"/>
      <c r="N861" s="72" t="str">
        <f t="shared" si="54"/>
        <v/>
      </c>
      <c r="O861" s="78" t="str">
        <f t="shared" si="55"/>
        <v/>
      </c>
    </row>
    <row r="862" spans="1:15" ht="27" customHeight="1" x14ac:dyDescent="0.3">
      <c r="A862" s="9"/>
      <c r="B862" s="10"/>
      <c r="C862" s="11"/>
      <c r="D862" s="12"/>
      <c r="E862" s="13"/>
      <c r="F862" s="47"/>
      <c r="G862" s="75"/>
      <c r="H862" s="24"/>
      <c r="I862" s="65"/>
      <c r="J862" s="24" t="str">
        <f t="shared" si="52"/>
        <v/>
      </c>
      <c r="K862" s="20" t="str">
        <f t="shared" si="53"/>
        <v/>
      </c>
      <c r="L862" s="71"/>
      <c r="M862" s="71"/>
      <c r="N862" s="72" t="str">
        <f t="shared" si="54"/>
        <v/>
      </c>
      <c r="O862" s="78" t="str">
        <f t="shared" si="55"/>
        <v/>
      </c>
    </row>
    <row r="863" spans="1:15" ht="27" customHeight="1" x14ac:dyDescent="0.3">
      <c r="A863" s="9"/>
      <c r="B863" s="10"/>
      <c r="C863" s="11"/>
      <c r="D863" s="12"/>
      <c r="E863" s="13"/>
      <c r="F863" s="47"/>
      <c r="G863" s="75"/>
      <c r="H863" s="24"/>
      <c r="I863" s="65"/>
      <c r="J863" s="24" t="str">
        <f t="shared" si="52"/>
        <v/>
      </c>
      <c r="K863" s="20" t="str">
        <f t="shared" si="53"/>
        <v/>
      </c>
      <c r="L863" s="71"/>
      <c r="M863" s="71"/>
      <c r="N863" s="72" t="str">
        <f t="shared" si="54"/>
        <v/>
      </c>
      <c r="O863" s="78" t="str">
        <f t="shared" si="55"/>
        <v/>
      </c>
    </row>
    <row r="864" spans="1:15" ht="27" customHeight="1" x14ac:dyDescent="0.3">
      <c r="A864" s="9"/>
      <c r="B864" s="10"/>
      <c r="C864" s="11"/>
      <c r="D864" s="12"/>
      <c r="E864" s="13"/>
      <c r="F864" s="47"/>
      <c r="G864" s="75"/>
      <c r="H864" s="24"/>
      <c r="I864" s="65"/>
      <c r="J864" s="24" t="str">
        <f t="shared" si="52"/>
        <v/>
      </c>
      <c r="K864" s="20" t="str">
        <f t="shared" si="53"/>
        <v/>
      </c>
      <c r="L864" s="71"/>
      <c r="M864" s="71"/>
      <c r="N864" s="72" t="str">
        <f t="shared" si="54"/>
        <v/>
      </c>
      <c r="O864" s="78" t="str">
        <f t="shared" si="55"/>
        <v/>
      </c>
    </row>
    <row r="865" spans="1:15" ht="27" customHeight="1" x14ac:dyDescent="0.3">
      <c r="A865" s="9"/>
      <c r="B865" s="10"/>
      <c r="C865" s="11"/>
      <c r="D865" s="12"/>
      <c r="E865" s="13"/>
      <c r="F865" s="47"/>
      <c r="G865" s="75"/>
      <c r="H865" s="24"/>
      <c r="I865" s="65"/>
      <c r="J865" s="24" t="str">
        <f t="shared" si="52"/>
        <v/>
      </c>
      <c r="K865" s="20" t="str">
        <f t="shared" si="53"/>
        <v/>
      </c>
      <c r="L865" s="71"/>
      <c r="M865" s="71"/>
      <c r="N865" s="72" t="str">
        <f t="shared" si="54"/>
        <v/>
      </c>
      <c r="O865" s="78" t="str">
        <f t="shared" si="55"/>
        <v/>
      </c>
    </row>
    <row r="866" spans="1:15" ht="27" customHeight="1" x14ac:dyDescent="0.3">
      <c r="A866" s="9"/>
      <c r="B866" s="10"/>
      <c r="C866" s="11"/>
      <c r="D866" s="12"/>
      <c r="E866" s="13"/>
      <c r="F866" s="47"/>
      <c r="G866" s="75"/>
      <c r="H866" s="24"/>
      <c r="I866" s="65"/>
      <c r="J866" s="24" t="str">
        <f t="shared" si="52"/>
        <v/>
      </c>
      <c r="K866" s="20" t="str">
        <f t="shared" si="53"/>
        <v/>
      </c>
      <c r="L866" s="71"/>
      <c r="M866" s="71"/>
      <c r="N866" s="72" t="str">
        <f t="shared" si="54"/>
        <v/>
      </c>
      <c r="O866" s="78" t="str">
        <f t="shared" si="55"/>
        <v/>
      </c>
    </row>
    <row r="867" spans="1:15" ht="27" customHeight="1" x14ac:dyDescent="0.3">
      <c r="A867" s="9"/>
      <c r="B867" s="10"/>
      <c r="C867" s="11"/>
      <c r="D867" s="12"/>
      <c r="E867" s="13"/>
      <c r="F867" s="47"/>
      <c r="G867" s="75"/>
      <c r="H867" s="24"/>
      <c r="I867" s="65"/>
      <c r="J867" s="24" t="str">
        <f t="shared" si="52"/>
        <v/>
      </c>
      <c r="K867" s="20" t="str">
        <f t="shared" si="53"/>
        <v/>
      </c>
      <c r="L867" s="71"/>
      <c r="M867" s="71"/>
      <c r="N867" s="72" t="str">
        <f t="shared" si="54"/>
        <v/>
      </c>
      <c r="O867" s="78" t="str">
        <f t="shared" si="55"/>
        <v/>
      </c>
    </row>
    <row r="868" spans="1:15" ht="27" customHeight="1" x14ac:dyDescent="0.3">
      <c r="A868" s="9"/>
      <c r="B868" s="10"/>
      <c r="C868" s="11"/>
      <c r="D868" s="12"/>
      <c r="E868" s="13"/>
      <c r="F868" s="47"/>
      <c r="G868" s="75"/>
      <c r="H868" s="24"/>
      <c r="I868" s="65"/>
      <c r="J868" s="24" t="str">
        <f t="shared" si="52"/>
        <v/>
      </c>
      <c r="K868" s="20" t="str">
        <f t="shared" si="53"/>
        <v/>
      </c>
      <c r="L868" s="71"/>
      <c r="M868" s="71"/>
      <c r="N868" s="72" t="str">
        <f t="shared" si="54"/>
        <v/>
      </c>
      <c r="O868" s="78" t="str">
        <f t="shared" si="55"/>
        <v/>
      </c>
    </row>
    <row r="869" spans="1:15" ht="27" customHeight="1" x14ac:dyDescent="0.3">
      <c r="A869" s="9"/>
      <c r="B869" s="10"/>
      <c r="C869" s="11"/>
      <c r="D869" s="12"/>
      <c r="E869" s="13"/>
      <c r="F869" s="47"/>
      <c r="G869" s="75"/>
      <c r="H869" s="24"/>
      <c r="I869" s="65"/>
      <c r="J869" s="24" t="str">
        <f t="shared" si="52"/>
        <v/>
      </c>
      <c r="K869" s="20" t="str">
        <f t="shared" si="53"/>
        <v/>
      </c>
      <c r="L869" s="71"/>
      <c r="M869" s="71"/>
      <c r="N869" s="72" t="str">
        <f t="shared" si="54"/>
        <v/>
      </c>
      <c r="O869" s="78" t="str">
        <f t="shared" si="55"/>
        <v/>
      </c>
    </row>
    <row r="870" spans="1:15" ht="27" customHeight="1" x14ac:dyDescent="0.3">
      <c r="A870" s="9"/>
      <c r="B870" s="10"/>
      <c r="C870" s="11"/>
      <c r="D870" s="12"/>
      <c r="E870" s="13"/>
      <c r="F870" s="47"/>
      <c r="G870" s="75"/>
      <c r="H870" s="24"/>
      <c r="I870" s="65"/>
      <c r="J870" s="24" t="str">
        <f t="shared" si="52"/>
        <v/>
      </c>
      <c r="K870" s="20" t="str">
        <f t="shared" si="53"/>
        <v/>
      </c>
      <c r="L870" s="71"/>
      <c r="M870" s="71"/>
      <c r="N870" s="72" t="str">
        <f t="shared" si="54"/>
        <v/>
      </c>
      <c r="O870" s="78" t="str">
        <f t="shared" si="55"/>
        <v/>
      </c>
    </row>
    <row r="871" spans="1:15" ht="27" customHeight="1" x14ac:dyDescent="0.3">
      <c r="A871" s="9"/>
      <c r="B871" s="10"/>
      <c r="C871" s="11"/>
      <c r="D871" s="12"/>
      <c r="E871" s="13"/>
      <c r="F871" s="47"/>
      <c r="G871" s="75"/>
      <c r="H871" s="24"/>
      <c r="I871" s="65"/>
      <c r="J871" s="24" t="str">
        <f t="shared" si="52"/>
        <v/>
      </c>
      <c r="K871" s="20" t="str">
        <f t="shared" si="53"/>
        <v/>
      </c>
      <c r="L871" s="71"/>
      <c r="M871" s="71"/>
      <c r="N871" s="72" t="str">
        <f t="shared" si="54"/>
        <v/>
      </c>
      <c r="O871" s="78" t="str">
        <f t="shared" si="55"/>
        <v/>
      </c>
    </row>
    <row r="872" spans="1:15" ht="27" customHeight="1" x14ac:dyDescent="0.3">
      <c r="A872" s="9"/>
      <c r="B872" s="10"/>
      <c r="C872" s="11"/>
      <c r="D872" s="12"/>
      <c r="E872" s="13"/>
      <c r="F872" s="47"/>
      <c r="G872" s="75"/>
      <c r="H872" s="24"/>
      <c r="I872" s="65"/>
      <c r="J872" s="24" t="str">
        <f t="shared" si="52"/>
        <v/>
      </c>
      <c r="K872" s="20" t="str">
        <f t="shared" si="53"/>
        <v/>
      </c>
      <c r="L872" s="71"/>
      <c r="M872" s="71"/>
      <c r="N872" s="72" t="str">
        <f t="shared" si="54"/>
        <v/>
      </c>
      <c r="O872" s="78" t="str">
        <f t="shared" si="55"/>
        <v/>
      </c>
    </row>
    <row r="873" spans="1:15" ht="27" customHeight="1" x14ac:dyDescent="0.3">
      <c r="A873" s="9"/>
      <c r="B873" s="10"/>
      <c r="C873" s="11"/>
      <c r="D873" s="12"/>
      <c r="E873" s="13"/>
      <c r="F873" s="47"/>
      <c r="G873" s="75"/>
      <c r="H873" s="24"/>
      <c r="I873" s="65"/>
      <c r="J873" s="24" t="str">
        <f t="shared" si="52"/>
        <v/>
      </c>
      <c r="K873" s="20" t="str">
        <f t="shared" si="53"/>
        <v/>
      </c>
      <c r="L873" s="71"/>
      <c r="M873" s="71"/>
      <c r="N873" s="72" t="str">
        <f t="shared" si="54"/>
        <v/>
      </c>
      <c r="O873" s="78" t="str">
        <f t="shared" si="55"/>
        <v/>
      </c>
    </row>
    <row r="874" spans="1:15" ht="27" customHeight="1" x14ac:dyDescent="0.3">
      <c r="A874" s="9"/>
      <c r="B874" s="10"/>
      <c r="C874" s="11"/>
      <c r="D874" s="12"/>
      <c r="E874" s="13"/>
      <c r="F874" s="47"/>
      <c r="G874" s="75"/>
      <c r="H874" s="24"/>
      <c r="I874" s="65"/>
      <c r="J874" s="24" t="str">
        <f t="shared" si="52"/>
        <v/>
      </c>
      <c r="K874" s="20" t="str">
        <f t="shared" si="53"/>
        <v/>
      </c>
      <c r="L874" s="71"/>
      <c r="M874" s="71"/>
      <c r="N874" s="72" t="str">
        <f t="shared" si="54"/>
        <v/>
      </c>
      <c r="O874" s="78" t="str">
        <f t="shared" si="55"/>
        <v/>
      </c>
    </row>
    <row r="875" spans="1:15" ht="27" customHeight="1" x14ac:dyDescent="0.3">
      <c r="A875" s="9"/>
      <c r="B875" s="10"/>
      <c r="C875" s="11"/>
      <c r="D875" s="12"/>
      <c r="E875" s="13"/>
      <c r="F875" s="47"/>
      <c r="G875" s="75"/>
      <c r="H875" s="24"/>
      <c r="I875" s="65"/>
      <c r="J875" s="24" t="str">
        <f t="shared" si="52"/>
        <v/>
      </c>
      <c r="K875" s="20" t="str">
        <f t="shared" si="53"/>
        <v/>
      </c>
      <c r="L875" s="71"/>
      <c r="M875" s="71"/>
      <c r="N875" s="72" t="str">
        <f t="shared" si="54"/>
        <v/>
      </c>
      <c r="O875" s="78" t="str">
        <f t="shared" si="55"/>
        <v/>
      </c>
    </row>
    <row r="876" spans="1:15" ht="27" customHeight="1" x14ac:dyDescent="0.3">
      <c r="A876" s="9"/>
      <c r="B876" s="10"/>
      <c r="C876" s="11"/>
      <c r="D876" s="12"/>
      <c r="E876" s="13"/>
      <c r="F876" s="47"/>
      <c r="G876" s="75"/>
      <c r="H876" s="24"/>
      <c r="I876" s="65"/>
      <c r="J876" s="24" t="str">
        <f t="shared" si="52"/>
        <v/>
      </c>
      <c r="K876" s="20" t="str">
        <f t="shared" si="53"/>
        <v/>
      </c>
      <c r="L876" s="71"/>
      <c r="M876" s="71"/>
      <c r="N876" s="72" t="str">
        <f t="shared" si="54"/>
        <v/>
      </c>
      <c r="O876" s="78" t="str">
        <f t="shared" si="55"/>
        <v/>
      </c>
    </row>
    <row r="877" spans="1:15" ht="27" customHeight="1" x14ac:dyDescent="0.3">
      <c r="A877" s="9"/>
      <c r="B877" s="10"/>
      <c r="C877" s="11"/>
      <c r="D877" s="12"/>
      <c r="E877" s="13"/>
      <c r="F877" s="47"/>
      <c r="G877" s="75"/>
      <c r="H877" s="24"/>
      <c r="I877" s="65"/>
      <c r="J877" s="24" t="str">
        <f t="shared" si="52"/>
        <v/>
      </c>
      <c r="K877" s="20" t="str">
        <f t="shared" si="53"/>
        <v/>
      </c>
      <c r="L877" s="71"/>
      <c r="M877" s="71"/>
      <c r="N877" s="72" t="str">
        <f t="shared" si="54"/>
        <v/>
      </c>
      <c r="O877" s="78" t="str">
        <f t="shared" si="55"/>
        <v/>
      </c>
    </row>
    <row r="878" spans="1:15" ht="27" customHeight="1" x14ac:dyDescent="0.3">
      <c r="A878" s="9"/>
      <c r="B878" s="10"/>
      <c r="C878" s="11"/>
      <c r="D878" s="12"/>
      <c r="E878" s="13"/>
      <c r="F878" s="47"/>
      <c r="G878" s="75"/>
      <c r="H878" s="24"/>
      <c r="I878" s="65"/>
      <c r="J878" s="24" t="str">
        <f t="shared" si="52"/>
        <v/>
      </c>
      <c r="K878" s="20" t="str">
        <f t="shared" si="53"/>
        <v/>
      </c>
      <c r="L878" s="71"/>
      <c r="M878" s="71"/>
      <c r="N878" s="72" t="str">
        <f t="shared" si="54"/>
        <v/>
      </c>
      <c r="O878" s="78" t="str">
        <f t="shared" si="55"/>
        <v/>
      </c>
    </row>
    <row r="879" spans="1:15" ht="27" customHeight="1" x14ac:dyDescent="0.3">
      <c r="A879" s="9"/>
      <c r="B879" s="10"/>
      <c r="C879" s="11"/>
      <c r="D879" s="12"/>
      <c r="E879" s="13"/>
      <c r="F879" s="47"/>
      <c r="G879" s="75"/>
      <c r="H879" s="24"/>
      <c r="I879" s="65"/>
      <c r="J879" s="24" t="str">
        <f t="shared" si="52"/>
        <v/>
      </c>
      <c r="K879" s="20" t="str">
        <f t="shared" si="53"/>
        <v/>
      </c>
      <c r="L879" s="71"/>
      <c r="M879" s="71"/>
      <c r="N879" s="72" t="str">
        <f t="shared" si="54"/>
        <v/>
      </c>
      <c r="O879" s="78" t="str">
        <f t="shared" si="55"/>
        <v/>
      </c>
    </row>
    <row r="880" spans="1:15" ht="27" customHeight="1" x14ac:dyDescent="0.3">
      <c r="A880" s="9"/>
      <c r="B880" s="10"/>
      <c r="C880" s="11"/>
      <c r="D880" s="12"/>
      <c r="E880" s="13"/>
      <c r="F880" s="47"/>
      <c r="G880" s="75"/>
      <c r="H880" s="24"/>
      <c r="I880" s="65"/>
      <c r="J880" s="24" t="str">
        <f t="shared" si="52"/>
        <v/>
      </c>
      <c r="K880" s="20" t="str">
        <f t="shared" si="53"/>
        <v/>
      </c>
      <c r="L880" s="71"/>
      <c r="M880" s="71"/>
      <c r="N880" s="72" t="str">
        <f t="shared" si="54"/>
        <v/>
      </c>
      <c r="O880" s="78" t="str">
        <f t="shared" si="55"/>
        <v/>
      </c>
    </row>
    <row r="881" spans="1:15" ht="27" customHeight="1" x14ac:dyDescent="0.3">
      <c r="A881" s="9"/>
      <c r="B881" s="10"/>
      <c r="C881" s="11"/>
      <c r="D881" s="12"/>
      <c r="E881" s="13"/>
      <c r="F881" s="47"/>
      <c r="G881" s="75"/>
      <c r="H881" s="24"/>
      <c r="I881" s="65"/>
      <c r="J881" s="24" t="str">
        <f t="shared" si="52"/>
        <v/>
      </c>
      <c r="K881" s="20" t="str">
        <f t="shared" si="53"/>
        <v/>
      </c>
      <c r="L881" s="71"/>
      <c r="M881" s="71"/>
      <c r="N881" s="72" t="str">
        <f t="shared" si="54"/>
        <v/>
      </c>
      <c r="O881" s="78" t="str">
        <f t="shared" si="55"/>
        <v/>
      </c>
    </row>
    <row r="882" spans="1:15" ht="27" customHeight="1" x14ac:dyDescent="0.3">
      <c r="A882" s="9"/>
      <c r="B882" s="10"/>
      <c r="C882" s="11"/>
      <c r="D882" s="12"/>
      <c r="E882" s="13"/>
      <c r="F882" s="47"/>
      <c r="G882" s="75"/>
      <c r="H882" s="24"/>
      <c r="I882" s="65"/>
      <c r="J882" s="24" t="str">
        <f t="shared" si="52"/>
        <v/>
      </c>
      <c r="K882" s="20" t="str">
        <f t="shared" si="53"/>
        <v/>
      </c>
      <c r="L882" s="71"/>
      <c r="M882" s="71"/>
      <c r="N882" s="72" t="str">
        <f t="shared" si="54"/>
        <v/>
      </c>
      <c r="O882" s="78" t="str">
        <f t="shared" si="55"/>
        <v/>
      </c>
    </row>
    <row r="883" spans="1:15" ht="27" customHeight="1" x14ac:dyDescent="0.3">
      <c r="A883" s="9"/>
      <c r="B883" s="10"/>
      <c r="C883" s="11"/>
      <c r="D883" s="12"/>
      <c r="E883" s="13"/>
      <c r="F883" s="47"/>
      <c r="G883" s="75"/>
      <c r="H883" s="24"/>
      <c r="I883" s="65"/>
      <c r="J883" s="24" t="str">
        <f t="shared" si="52"/>
        <v/>
      </c>
      <c r="K883" s="20" t="str">
        <f t="shared" si="53"/>
        <v/>
      </c>
      <c r="L883" s="71"/>
      <c r="M883" s="71"/>
      <c r="N883" s="72" t="str">
        <f t="shared" si="54"/>
        <v/>
      </c>
      <c r="O883" s="78" t="str">
        <f t="shared" si="55"/>
        <v/>
      </c>
    </row>
    <row r="884" spans="1:15" ht="27" customHeight="1" x14ac:dyDescent="0.3">
      <c r="A884" s="9"/>
      <c r="B884" s="10"/>
      <c r="C884" s="11"/>
      <c r="D884" s="12"/>
      <c r="E884" s="13"/>
      <c r="F884" s="47"/>
      <c r="G884" s="75"/>
      <c r="H884" s="24"/>
      <c r="I884" s="65"/>
      <c r="J884" s="24" t="str">
        <f t="shared" si="52"/>
        <v/>
      </c>
      <c r="K884" s="20" t="str">
        <f t="shared" si="53"/>
        <v/>
      </c>
      <c r="L884" s="71"/>
      <c r="M884" s="71"/>
      <c r="N884" s="72" t="str">
        <f t="shared" si="54"/>
        <v/>
      </c>
      <c r="O884" s="78" t="str">
        <f t="shared" si="55"/>
        <v/>
      </c>
    </row>
    <row r="885" spans="1:15" ht="27" customHeight="1" x14ac:dyDescent="0.3">
      <c r="A885" s="9"/>
      <c r="B885" s="10"/>
      <c r="C885" s="11"/>
      <c r="D885" s="12"/>
      <c r="E885" s="13"/>
      <c r="F885" s="47"/>
      <c r="G885" s="75"/>
      <c r="H885" s="24"/>
      <c r="I885" s="65"/>
      <c r="J885" s="24" t="str">
        <f t="shared" si="52"/>
        <v/>
      </c>
      <c r="K885" s="20" t="str">
        <f t="shared" si="53"/>
        <v/>
      </c>
      <c r="L885" s="71"/>
      <c r="M885" s="71"/>
      <c r="N885" s="72" t="str">
        <f t="shared" si="54"/>
        <v/>
      </c>
      <c r="O885" s="78" t="str">
        <f t="shared" si="55"/>
        <v/>
      </c>
    </row>
    <row r="886" spans="1:15" ht="27" customHeight="1" x14ac:dyDescent="0.3">
      <c r="A886" s="9"/>
      <c r="B886" s="10"/>
      <c r="C886" s="11"/>
      <c r="D886" s="12"/>
      <c r="E886" s="13"/>
      <c r="F886" s="47"/>
      <c r="G886" s="75"/>
      <c r="H886" s="24"/>
      <c r="I886" s="65"/>
      <c r="J886" s="24" t="str">
        <f t="shared" si="52"/>
        <v/>
      </c>
      <c r="K886" s="20" t="str">
        <f t="shared" si="53"/>
        <v/>
      </c>
      <c r="L886" s="71"/>
      <c r="M886" s="71"/>
      <c r="N886" s="72" t="str">
        <f t="shared" si="54"/>
        <v/>
      </c>
      <c r="O886" s="78" t="str">
        <f t="shared" si="55"/>
        <v/>
      </c>
    </row>
    <row r="887" spans="1:15" ht="27" customHeight="1" x14ac:dyDescent="0.3">
      <c r="A887" s="9"/>
      <c r="B887" s="10"/>
      <c r="C887" s="11"/>
      <c r="D887" s="12"/>
      <c r="E887" s="13"/>
      <c r="F887" s="47"/>
      <c r="G887" s="75"/>
      <c r="H887" s="24"/>
      <c r="I887" s="65"/>
      <c r="J887" s="24" t="str">
        <f t="shared" si="52"/>
        <v/>
      </c>
      <c r="K887" s="20" t="str">
        <f t="shared" si="53"/>
        <v/>
      </c>
      <c r="L887" s="71"/>
      <c r="M887" s="71"/>
      <c r="N887" s="72" t="str">
        <f t="shared" si="54"/>
        <v/>
      </c>
      <c r="O887" s="78" t="str">
        <f t="shared" si="55"/>
        <v/>
      </c>
    </row>
    <row r="888" spans="1:15" ht="27" customHeight="1" x14ac:dyDescent="0.3">
      <c r="A888" s="9"/>
      <c r="B888" s="10"/>
      <c r="C888" s="11"/>
      <c r="D888" s="12"/>
      <c r="E888" s="13"/>
      <c r="F888" s="47"/>
      <c r="G888" s="75"/>
      <c r="H888" s="24"/>
      <c r="I888" s="65"/>
      <c r="J888" s="24" t="str">
        <f t="shared" si="52"/>
        <v/>
      </c>
      <c r="K888" s="20" t="str">
        <f t="shared" si="53"/>
        <v/>
      </c>
      <c r="L888" s="71"/>
      <c r="M888" s="71"/>
      <c r="N888" s="72" t="str">
        <f t="shared" si="54"/>
        <v/>
      </c>
      <c r="O888" s="78" t="str">
        <f t="shared" si="55"/>
        <v/>
      </c>
    </row>
    <row r="889" spans="1:15" ht="27" customHeight="1" x14ac:dyDescent="0.3">
      <c r="A889" s="9"/>
      <c r="B889" s="10"/>
      <c r="C889" s="11"/>
      <c r="D889" s="12"/>
      <c r="E889" s="13"/>
      <c r="F889" s="47"/>
      <c r="G889" s="75"/>
      <c r="H889" s="24"/>
      <c r="I889" s="65"/>
      <c r="J889" s="24" t="str">
        <f t="shared" si="52"/>
        <v/>
      </c>
      <c r="K889" s="20" t="str">
        <f t="shared" si="53"/>
        <v/>
      </c>
      <c r="L889" s="71"/>
      <c r="M889" s="71"/>
      <c r="N889" s="72" t="str">
        <f t="shared" si="54"/>
        <v/>
      </c>
      <c r="O889" s="78" t="str">
        <f t="shared" si="55"/>
        <v/>
      </c>
    </row>
    <row r="890" spans="1:15" ht="27" customHeight="1" x14ac:dyDescent="0.3">
      <c r="A890" s="9"/>
      <c r="B890" s="10"/>
      <c r="C890" s="11"/>
      <c r="D890" s="12"/>
      <c r="E890" s="13"/>
      <c r="F890" s="47"/>
      <c r="G890" s="75"/>
      <c r="H890" s="24"/>
      <c r="I890" s="65"/>
      <c r="J890" s="24" t="str">
        <f t="shared" si="52"/>
        <v/>
      </c>
      <c r="K890" s="20" t="str">
        <f t="shared" si="53"/>
        <v/>
      </c>
      <c r="L890" s="71"/>
      <c r="M890" s="71"/>
      <c r="N890" s="72" t="str">
        <f t="shared" si="54"/>
        <v/>
      </c>
      <c r="O890" s="78" t="str">
        <f t="shared" si="55"/>
        <v/>
      </c>
    </row>
    <row r="891" spans="1:15" ht="27" customHeight="1" x14ac:dyDescent="0.3">
      <c r="A891" s="9"/>
      <c r="B891" s="10"/>
      <c r="C891" s="11"/>
      <c r="D891" s="12"/>
      <c r="E891" s="13"/>
      <c r="F891" s="47"/>
      <c r="G891" s="75"/>
      <c r="H891" s="24"/>
      <c r="I891" s="65"/>
      <c r="J891" s="24" t="str">
        <f t="shared" si="52"/>
        <v/>
      </c>
      <c r="K891" s="20" t="str">
        <f t="shared" si="53"/>
        <v/>
      </c>
      <c r="L891" s="71"/>
      <c r="M891" s="71"/>
      <c r="N891" s="72" t="str">
        <f t="shared" si="54"/>
        <v/>
      </c>
      <c r="O891" s="78" t="str">
        <f t="shared" si="55"/>
        <v/>
      </c>
    </row>
    <row r="892" spans="1:15" ht="27" customHeight="1" x14ac:dyDescent="0.3">
      <c r="A892" s="9"/>
      <c r="B892" s="10"/>
      <c r="C892" s="11"/>
      <c r="D892" s="12"/>
      <c r="E892" s="13"/>
      <c r="F892" s="47"/>
      <c r="G892" s="75"/>
      <c r="H892" s="24"/>
      <c r="I892" s="65"/>
      <c r="J892" s="24" t="str">
        <f t="shared" si="52"/>
        <v/>
      </c>
      <c r="K892" s="20" t="str">
        <f t="shared" si="53"/>
        <v/>
      </c>
      <c r="L892" s="71"/>
      <c r="M892" s="71"/>
      <c r="N892" s="72" t="str">
        <f t="shared" si="54"/>
        <v/>
      </c>
      <c r="O892" s="78" t="str">
        <f t="shared" si="55"/>
        <v/>
      </c>
    </row>
    <row r="893" spans="1:15" ht="27" customHeight="1" x14ac:dyDescent="0.3">
      <c r="A893" s="9"/>
      <c r="B893" s="10"/>
      <c r="C893" s="11"/>
      <c r="D893" s="12"/>
      <c r="E893" s="13"/>
      <c r="F893" s="47"/>
      <c r="G893" s="75"/>
      <c r="H893" s="24"/>
      <c r="I893" s="65"/>
      <c r="J893" s="24" t="str">
        <f t="shared" si="52"/>
        <v/>
      </c>
      <c r="K893" s="20" t="str">
        <f t="shared" si="53"/>
        <v/>
      </c>
      <c r="L893" s="71"/>
      <c r="M893" s="71"/>
      <c r="N893" s="72" t="str">
        <f t="shared" si="54"/>
        <v/>
      </c>
      <c r="O893" s="78" t="str">
        <f t="shared" si="55"/>
        <v/>
      </c>
    </row>
    <row r="894" spans="1:15" ht="27" customHeight="1" x14ac:dyDescent="0.3">
      <c r="A894" s="9"/>
      <c r="B894" s="10"/>
      <c r="C894" s="11"/>
      <c r="D894" s="12"/>
      <c r="E894" s="13"/>
      <c r="F894" s="47"/>
      <c r="G894" s="75"/>
      <c r="H894" s="24"/>
      <c r="I894" s="65"/>
      <c r="J894" s="24" t="str">
        <f t="shared" si="52"/>
        <v/>
      </c>
      <c r="K894" s="20" t="str">
        <f t="shared" si="53"/>
        <v/>
      </c>
      <c r="L894" s="71"/>
      <c r="M894" s="71"/>
      <c r="N894" s="72" t="str">
        <f t="shared" si="54"/>
        <v/>
      </c>
      <c r="O894" s="78" t="str">
        <f t="shared" si="55"/>
        <v/>
      </c>
    </row>
    <row r="895" spans="1:15" ht="27" customHeight="1" x14ac:dyDescent="0.3">
      <c r="A895" s="9"/>
      <c r="B895" s="10"/>
      <c r="C895" s="11"/>
      <c r="D895" s="12"/>
      <c r="E895" s="13"/>
      <c r="F895" s="47"/>
      <c r="G895" s="75"/>
      <c r="H895" s="24"/>
      <c r="I895" s="65"/>
      <c r="J895" s="24" t="str">
        <f t="shared" si="52"/>
        <v/>
      </c>
      <c r="K895" s="20" t="str">
        <f t="shared" si="53"/>
        <v/>
      </c>
      <c r="L895" s="71"/>
      <c r="M895" s="71"/>
      <c r="N895" s="72" t="str">
        <f t="shared" si="54"/>
        <v/>
      </c>
      <c r="O895" s="78" t="str">
        <f t="shared" si="55"/>
        <v/>
      </c>
    </row>
    <row r="896" spans="1:15" ht="27" customHeight="1" x14ac:dyDescent="0.3">
      <c r="A896" s="9"/>
      <c r="B896" s="10"/>
      <c r="C896" s="11"/>
      <c r="D896" s="12"/>
      <c r="E896" s="13"/>
      <c r="F896" s="47"/>
      <c r="G896" s="75"/>
      <c r="H896" s="24"/>
      <c r="I896" s="65"/>
      <c r="J896" s="24" t="str">
        <f t="shared" si="52"/>
        <v/>
      </c>
      <c r="K896" s="20" t="str">
        <f t="shared" si="53"/>
        <v/>
      </c>
      <c r="L896" s="71"/>
      <c r="M896" s="71"/>
      <c r="N896" s="72" t="str">
        <f t="shared" si="54"/>
        <v/>
      </c>
      <c r="O896" s="78" t="str">
        <f t="shared" si="55"/>
        <v/>
      </c>
    </row>
    <row r="897" spans="1:15" ht="27" customHeight="1" x14ac:dyDescent="0.3">
      <c r="A897" s="9"/>
      <c r="B897" s="10"/>
      <c r="C897" s="11"/>
      <c r="D897" s="12"/>
      <c r="E897" s="13"/>
      <c r="F897" s="47"/>
      <c r="G897" s="75"/>
      <c r="H897" s="24"/>
      <c r="I897" s="65"/>
      <c r="J897" s="24" t="str">
        <f t="shared" si="52"/>
        <v/>
      </c>
      <c r="K897" s="20" t="str">
        <f t="shared" si="53"/>
        <v/>
      </c>
      <c r="L897" s="71"/>
      <c r="M897" s="71"/>
      <c r="N897" s="72" t="str">
        <f t="shared" si="54"/>
        <v/>
      </c>
      <c r="O897" s="78" t="str">
        <f t="shared" si="55"/>
        <v/>
      </c>
    </row>
    <row r="898" spans="1:15" ht="27" customHeight="1" x14ac:dyDescent="0.3">
      <c r="A898" s="9"/>
      <c r="B898" s="10"/>
      <c r="C898" s="11"/>
      <c r="D898" s="12"/>
      <c r="E898" s="13"/>
      <c r="F898" s="47"/>
      <c r="G898" s="75"/>
      <c r="H898" s="24"/>
      <c r="I898" s="65"/>
      <c r="J898" s="24" t="str">
        <f t="shared" si="52"/>
        <v/>
      </c>
      <c r="K898" s="20" t="str">
        <f t="shared" si="53"/>
        <v/>
      </c>
      <c r="L898" s="71"/>
      <c r="M898" s="71"/>
      <c r="N898" s="72" t="str">
        <f t="shared" si="54"/>
        <v/>
      </c>
      <c r="O898" s="78" t="str">
        <f t="shared" si="55"/>
        <v/>
      </c>
    </row>
    <row r="899" spans="1:15" ht="27" customHeight="1" x14ac:dyDescent="0.3">
      <c r="A899" s="9"/>
      <c r="B899" s="10"/>
      <c r="C899" s="11"/>
      <c r="D899" s="12"/>
      <c r="E899" s="13"/>
      <c r="F899" s="47"/>
      <c r="G899" s="75"/>
      <c r="H899" s="24"/>
      <c r="I899" s="65"/>
      <c r="J899" s="24" t="str">
        <f t="shared" si="52"/>
        <v/>
      </c>
      <c r="K899" s="20" t="str">
        <f t="shared" si="53"/>
        <v/>
      </c>
      <c r="L899" s="71"/>
      <c r="M899" s="71"/>
      <c r="N899" s="72" t="str">
        <f t="shared" si="54"/>
        <v/>
      </c>
      <c r="O899" s="78" t="str">
        <f t="shared" si="55"/>
        <v/>
      </c>
    </row>
    <row r="900" spans="1:15" ht="27" customHeight="1" x14ac:dyDescent="0.3">
      <c r="A900" s="9"/>
      <c r="B900" s="10"/>
      <c r="C900" s="11"/>
      <c r="D900" s="12"/>
      <c r="E900" s="13"/>
      <c r="F900" s="47"/>
      <c r="G900" s="75"/>
      <c r="H900" s="24"/>
      <c r="I900" s="65"/>
      <c r="J900" s="24" t="str">
        <f t="shared" si="52"/>
        <v/>
      </c>
      <c r="K900" s="20" t="str">
        <f t="shared" si="53"/>
        <v/>
      </c>
      <c r="L900" s="71"/>
      <c r="M900" s="71"/>
      <c r="N900" s="72" t="str">
        <f t="shared" si="54"/>
        <v/>
      </c>
      <c r="O900" s="78" t="str">
        <f t="shared" si="55"/>
        <v/>
      </c>
    </row>
    <row r="901" spans="1:15" ht="27" customHeight="1" x14ac:dyDescent="0.3">
      <c r="A901" s="9"/>
      <c r="B901" s="10"/>
      <c r="C901" s="11"/>
      <c r="D901" s="12"/>
      <c r="E901" s="13"/>
      <c r="F901" s="47"/>
      <c r="G901" s="75"/>
      <c r="H901" s="24"/>
      <c r="I901" s="65"/>
      <c r="J901" s="24" t="str">
        <f t="shared" si="52"/>
        <v/>
      </c>
      <c r="K901" s="20" t="str">
        <f t="shared" si="53"/>
        <v/>
      </c>
      <c r="L901" s="71"/>
      <c r="M901" s="71"/>
      <c r="N901" s="72" t="str">
        <f t="shared" si="54"/>
        <v/>
      </c>
      <c r="O901" s="78" t="str">
        <f t="shared" si="55"/>
        <v/>
      </c>
    </row>
    <row r="902" spans="1:15" ht="27" customHeight="1" x14ac:dyDescent="0.3">
      <c r="A902" s="9"/>
      <c r="B902" s="10"/>
      <c r="C902" s="11"/>
      <c r="D902" s="12"/>
      <c r="E902" s="13"/>
      <c r="F902" s="47"/>
      <c r="G902" s="75"/>
      <c r="H902" s="24"/>
      <c r="I902" s="65"/>
      <c r="J902" s="24" t="str">
        <f t="shared" si="52"/>
        <v/>
      </c>
      <c r="K902" s="20" t="str">
        <f t="shared" si="53"/>
        <v/>
      </c>
      <c r="L902" s="71"/>
      <c r="M902" s="71"/>
      <c r="N902" s="72" t="str">
        <f t="shared" si="54"/>
        <v/>
      </c>
      <c r="O902" s="78" t="str">
        <f t="shared" si="55"/>
        <v/>
      </c>
    </row>
    <row r="903" spans="1:15" ht="27" customHeight="1" x14ac:dyDescent="0.3">
      <c r="A903" s="9"/>
      <c r="B903" s="10"/>
      <c r="C903" s="11"/>
      <c r="D903" s="12"/>
      <c r="E903" s="13"/>
      <c r="F903" s="47"/>
      <c r="G903" s="75"/>
      <c r="H903" s="24"/>
      <c r="I903" s="65"/>
      <c r="J903" s="24" t="str">
        <f t="shared" si="52"/>
        <v/>
      </c>
      <c r="K903" s="20" t="str">
        <f t="shared" si="53"/>
        <v/>
      </c>
      <c r="L903" s="71"/>
      <c r="M903" s="71"/>
      <c r="N903" s="72" t="str">
        <f t="shared" si="54"/>
        <v/>
      </c>
      <c r="O903" s="78" t="str">
        <f t="shared" si="55"/>
        <v/>
      </c>
    </row>
    <row r="904" spans="1:15" ht="27" customHeight="1" x14ac:dyDescent="0.3">
      <c r="A904" s="9"/>
      <c r="B904" s="10"/>
      <c r="C904" s="11"/>
      <c r="D904" s="12"/>
      <c r="E904" s="13"/>
      <c r="F904" s="47"/>
      <c r="G904" s="75"/>
      <c r="H904" s="24"/>
      <c r="I904" s="65"/>
      <c r="J904" s="24" t="str">
        <f t="shared" si="52"/>
        <v/>
      </c>
      <c r="K904" s="20" t="str">
        <f t="shared" si="53"/>
        <v/>
      </c>
      <c r="L904" s="71"/>
      <c r="M904" s="71"/>
      <c r="N904" s="72" t="str">
        <f t="shared" si="54"/>
        <v/>
      </c>
      <c r="O904" s="78" t="str">
        <f t="shared" si="55"/>
        <v/>
      </c>
    </row>
    <row r="905" spans="1:15" ht="27" customHeight="1" x14ac:dyDescent="0.3">
      <c r="A905" s="9"/>
      <c r="B905" s="10"/>
      <c r="C905" s="11"/>
      <c r="D905" s="12"/>
      <c r="E905" s="13"/>
      <c r="F905" s="47"/>
      <c r="G905" s="75"/>
      <c r="H905" s="24"/>
      <c r="I905" s="65"/>
      <c r="J905" s="24" t="str">
        <f t="shared" si="52"/>
        <v/>
      </c>
      <c r="K905" s="20" t="str">
        <f t="shared" si="53"/>
        <v/>
      </c>
      <c r="L905" s="71"/>
      <c r="M905" s="71"/>
      <c r="N905" s="72" t="str">
        <f t="shared" si="54"/>
        <v/>
      </c>
      <c r="O905" s="78" t="str">
        <f t="shared" si="55"/>
        <v/>
      </c>
    </row>
    <row r="906" spans="1:15" ht="27" customHeight="1" x14ac:dyDescent="0.3">
      <c r="A906" s="9"/>
      <c r="B906" s="10"/>
      <c r="C906" s="11"/>
      <c r="D906" s="12"/>
      <c r="E906" s="13"/>
      <c r="F906" s="47"/>
      <c r="G906" s="75"/>
      <c r="H906" s="24"/>
      <c r="I906" s="65"/>
      <c r="J906" s="24" t="str">
        <f t="shared" si="52"/>
        <v/>
      </c>
      <c r="K906" s="20" t="str">
        <f t="shared" si="53"/>
        <v/>
      </c>
      <c r="L906" s="71"/>
      <c r="M906" s="71"/>
      <c r="N906" s="72" t="str">
        <f t="shared" si="54"/>
        <v/>
      </c>
      <c r="O906" s="78" t="str">
        <f t="shared" si="55"/>
        <v/>
      </c>
    </row>
    <row r="907" spans="1:15" ht="27" customHeight="1" x14ac:dyDescent="0.3">
      <c r="A907" s="9"/>
      <c r="B907" s="10"/>
      <c r="C907" s="11"/>
      <c r="D907" s="12"/>
      <c r="E907" s="13"/>
      <c r="F907" s="47"/>
      <c r="G907" s="75"/>
      <c r="H907" s="24"/>
      <c r="I907" s="65"/>
      <c r="J907" s="24" t="str">
        <f t="shared" si="52"/>
        <v/>
      </c>
      <c r="K907" s="20" t="str">
        <f t="shared" si="53"/>
        <v/>
      </c>
      <c r="L907" s="71"/>
      <c r="M907" s="71"/>
      <c r="N907" s="72" t="str">
        <f t="shared" si="54"/>
        <v/>
      </c>
      <c r="O907" s="78" t="str">
        <f t="shared" si="55"/>
        <v/>
      </c>
    </row>
    <row r="908" spans="1:15" ht="27" customHeight="1" x14ac:dyDescent="0.3">
      <c r="A908" s="9"/>
      <c r="B908" s="10"/>
      <c r="C908" s="11"/>
      <c r="D908" s="12"/>
      <c r="E908" s="13"/>
      <c r="F908" s="47"/>
      <c r="G908" s="75"/>
      <c r="H908" s="24"/>
      <c r="I908" s="65"/>
      <c r="J908" s="24" t="str">
        <f t="shared" si="52"/>
        <v/>
      </c>
      <c r="K908" s="20" t="str">
        <f t="shared" si="53"/>
        <v/>
      </c>
      <c r="L908" s="71"/>
      <c r="M908" s="71"/>
      <c r="N908" s="72" t="str">
        <f t="shared" si="54"/>
        <v/>
      </c>
      <c r="O908" s="78" t="str">
        <f t="shared" si="55"/>
        <v/>
      </c>
    </row>
    <row r="909" spans="1:15" ht="27" customHeight="1" x14ac:dyDescent="0.3">
      <c r="A909" s="9"/>
      <c r="B909" s="10"/>
      <c r="C909" s="11"/>
      <c r="D909" s="12"/>
      <c r="E909" s="13"/>
      <c r="F909" s="47"/>
      <c r="G909" s="75"/>
      <c r="H909" s="24"/>
      <c r="I909" s="65"/>
      <c r="J909" s="24" t="str">
        <f t="shared" ref="J909:J972" si="56">IF(LEN(F909)=0,"",IF(AND(LEN(F909)&gt;0,LEN($H$5)=0),LEFT($C$6,10),IF(LEN(F909)&gt;0,$H$5,"")))</f>
        <v/>
      </c>
      <c r="K909" s="20" t="str">
        <f t="shared" ref="K909:K972" si="57">IF(AND(ISNUMBER(F909)=FALSE,LEN(A909)&gt;0),0,IF(OR(LEN(F909)=0,F909="Gebot in € je fm",ISNUMBER(F909)=FALSE),"",E909*ROUND(F909,0)))</f>
        <v/>
      </c>
      <c r="L909" s="71"/>
      <c r="M909" s="71"/>
      <c r="N909" s="72" t="str">
        <f t="shared" ref="N909:N972" si="58">IF(AND(LEN(F909)&gt;0,(LEN(G909)&gt;1)),1,"")</f>
        <v/>
      </c>
      <c r="O909" s="78" t="str">
        <f t="shared" ref="O909:O972" si="59">IF(AND(LEN(B909)&gt;0,LEN(F909)&gt;0),$M$3,"")</f>
        <v/>
      </c>
    </row>
    <row r="910" spans="1:15" ht="27" customHeight="1" x14ac:dyDescent="0.3">
      <c r="A910" s="9"/>
      <c r="B910" s="10"/>
      <c r="C910" s="11"/>
      <c r="D910" s="12"/>
      <c r="E910" s="13"/>
      <c r="F910" s="47"/>
      <c r="G910" s="75"/>
      <c r="H910" s="24"/>
      <c r="I910" s="65"/>
      <c r="J910" s="24" t="str">
        <f t="shared" si="56"/>
        <v/>
      </c>
      <c r="K910" s="20" t="str">
        <f t="shared" si="57"/>
        <v/>
      </c>
      <c r="L910" s="71"/>
      <c r="M910" s="71"/>
      <c r="N910" s="72" t="str">
        <f t="shared" si="58"/>
        <v/>
      </c>
      <c r="O910" s="78" t="str">
        <f t="shared" si="59"/>
        <v/>
      </c>
    </row>
    <row r="911" spans="1:15" ht="27" customHeight="1" x14ac:dyDescent="0.3">
      <c r="A911" s="9"/>
      <c r="B911" s="10"/>
      <c r="C911" s="11"/>
      <c r="D911" s="12"/>
      <c r="E911" s="13"/>
      <c r="F911" s="47"/>
      <c r="G911" s="75"/>
      <c r="H911" s="24"/>
      <c r="I911" s="65"/>
      <c r="J911" s="24" t="str">
        <f t="shared" si="56"/>
        <v/>
      </c>
      <c r="K911" s="20" t="str">
        <f t="shared" si="57"/>
        <v/>
      </c>
      <c r="L911" s="71"/>
      <c r="M911" s="71"/>
      <c r="N911" s="72" t="str">
        <f t="shared" si="58"/>
        <v/>
      </c>
      <c r="O911" s="78" t="str">
        <f t="shared" si="59"/>
        <v/>
      </c>
    </row>
    <row r="912" spans="1:15" ht="27" customHeight="1" x14ac:dyDescent="0.3">
      <c r="A912" s="9"/>
      <c r="B912" s="10"/>
      <c r="C912" s="11"/>
      <c r="D912" s="12"/>
      <c r="E912" s="13"/>
      <c r="F912" s="47"/>
      <c r="G912" s="75"/>
      <c r="H912" s="24"/>
      <c r="I912" s="65"/>
      <c r="J912" s="24" t="str">
        <f t="shared" si="56"/>
        <v/>
      </c>
      <c r="K912" s="20" t="str">
        <f t="shared" si="57"/>
        <v/>
      </c>
      <c r="L912" s="71"/>
      <c r="M912" s="71"/>
      <c r="N912" s="72" t="str">
        <f t="shared" si="58"/>
        <v/>
      </c>
      <c r="O912" s="78" t="str">
        <f t="shared" si="59"/>
        <v/>
      </c>
    </row>
    <row r="913" spans="1:15" ht="27" customHeight="1" x14ac:dyDescent="0.3">
      <c r="A913" s="9"/>
      <c r="B913" s="10"/>
      <c r="C913" s="11"/>
      <c r="D913" s="12"/>
      <c r="E913" s="13"/>
      <c r="F913" s="47"/>
      <c r="G913" s="75"/>
      <c r="H913" s="24"/>
      <c r="I913" s="65"/>
      <c r="J913" s="24" t="str">
        <f t="shared" si="56"/>
        <v/>
      </c>
      <c r="K913" s="20" t="str">
        <f t="shared" si="57"/>
        <v/>
      </c>
      <c r="L913" s="71"/>
      <c r="M913" s="71"/>
      <c r="N913" s="72" t="str">
        <f t="shared" si="58"/>
        <v/>
      </c>
      <c r="O913" s="78" t="str">
        <f t="shared" si="59"/>
        <v/>
      </c>
    </row>
    <row r="914" spans="1:15" ht="27" customHeight="1" x14ac:dyDescent="0.3">
      <c r="A914" s="9"/>
      <c r="B914" s="10"/>
      <c r="C914" s="11"/>
      <c r="D914" s="12"/>
      <c r="E914" s="13"/>
      <c r="F914" s="47"/>
      <c r="G914" s="75"/>
      <c r="H914" s="24"/>
      <c r="I914" s="65"/>
      <c r="J914" s="24" t="str">
        <f t="shared" si="56"/>
        <v/>
      </c>
      <c r="K914" s="20" t="str">
        <f t="shared" si="57"/>
        <v/>
      </c>
      <c r="L914" s="71"/>
      <c r="M914" s="71"/>
      <c r="N914" s="72" t="str">
        <f t="shared" si="58"/>
        <v/>
      </c>
      <c r="O914" s="78" t="str">
        <f t="shared" si="59"/>
        <v/>
      </c>
    </row>
    <row r="915" spans="1:15" ht="27" customHeight="1" x14ac:dyDescent="0.3">
      <c r="A915" s="9"/>
      <c r="B915" s="10"/>
      <c r="C915" s="11"/>
      <c r="D915" s="12"/>
      <c r="E915" s="13"/>
      <c r="F915" s="47"/>
      <c r="G915" s="75"/>
      <c r="H915" s="24"/>
      <c r="I915" s="65"/>
      <c r="J915" s="24" t="str">
        <f t="shared" si="56"/>
        <v/>
      </c>
      <c r="K915" s="20" t="str">
        <f t="shared" si="57"/>
        <v/>
      </c>
      <c r="L915" s="71"/>
      <c r="M915" s="71"/>
      <c r="N915" s="72" t="str">
        <f t="shared" si="58"/>
        <v/>
      </c>
      <c r="O915" s="78" t="str">
        <f t="shared" si="59"/>
        <v/>
      </c>
    </row>
    <row r="916" spans="1:15" ht="27" customHeight="1" x14ac:dyDescent="0.3">
      <c r="A916" s="9"/>
      <c r="B916" s="10"/>
      <c r="C916" s="11"/>
      <c r="D916" s="12"/>
      <c r="E916" s="13"/>
      <c r="F916" s="47"/>
      <c r="G916" s="75"/>
      <c r="H916" s="24"/>
      <c r="I916" s="65"/>
      <c r="J916" s="24" t="str">
        <f t="shared" si="56"/>
        <v/>
      </c>
      <c r="K916" s="20" t="str">
        <f t="shared" si="57"/>
        <v/>
      </c>
      <c r="L916" s="71"/>
      <c r="M916" s="71"/>
      <c r="N916" s="72" t="str">
        <f t="shared" si="58"/>
        <v/>
      </c>
      <c r="O916" s="78" t="str">
        <f t="shared" si="59"/>
        <v/>
      </c>
    </row>
    <row r="917" spans="1:15" ht="27" customHeight="1" x14ac:dyDescent="0.3">
      <c r="A917" s="9"/>
      <c r="B917" s="10"/>
      <c r="C917" s="11"/>
      <c r="D917" s="12"/>
      <c r="E917" s="13"/>
      <c r="F917" s="47"/>
      <c r="G917" s="75"/>
      <c r="H917" s="24"/>
      <c r="I917" s="65"/>
      <c r="J917" s="24" t="str">
        <f t="shared" si="56"/>
        <v/>
      </c>
      <c r="K917" s="20" t="str">
        <f t="shared" si="57"/>
        <v/>
      </c>
      <c r="L917" s="71"/>
      <c r="M917" s="71"/>
      <c r="N917" s="72" t="str">
        <f t="shared" si="58"/>
        <v/>
      </c>
      <c r="O917" s="78" t="str">
        <f t="shared" si="59"/>
        <v/>
      </c>
    </row>
    <row r="918" spans="1:15" ht="27" customHeight="1" x14ac:dyDescent="0.3">
      <c r="A918" s="9"/>
      <c r="B918" s="10"/>
      <c r="C918" s="11"/>
      <c r="D918" s="12"/>
      <c r="E918" s="13"/>
      <c r="F918" s="47"/>
      <c r="G918" s="75"/>
      <c r="H918" s="24"/>
      <c r="I918" s="65"/>
      <c r="J918" s="24" t="str">
        <f t="shared" si="56"/>
        <v/>
      </c>
      <c r="K918" s="20" t="str">
        <f t="shared" si="57"/>
        <v/>
      </c>
      <c r="L918" s="71"/>
      <c r="M918" s="71"/>
      <c r="N918" s="72" t="str">
        <f t="shared" si="58"/>
        <v/>
      </c>
      <c r="O918" s="78" t="str">
        <f t="shared" si="59"/>
        <v/>
      </c>
    </row>
    <row r="919" spans="1:15" ht="27" customHeight="1" x14ac:dyDescent="0.3">
      <c r="A919" s="9"/>
      <c r="B919" s="10"/>
      <c r="C919" s="11"/>
      <c r="D919" s="12"/>
      <c r="E919" s="13"/>
      <c r="F919" s="47"/>
      <c r="G919" s="75"/>
      <c r="H919" s="24"/>
      <c r="I919" s="65"/>
      <c r="J919" s="24" t="str">
        <f t="shared" si="56"/>
        <v/>
      </c>
      <c r="K919" s="20" t="str">
        <f t="shared" si="57"/>
        <v/>
      </c>
      <c r="L919" s="71"/>
      <c r="M919" s="71"/>
      <c r="N919" s="72" t="str">
        <f t="shared" si="58"/>
        <v/>
      </c>
      <c r="O919" s="78" t="str">
        <f t="shared" si="59"/>
        <v/>
      </c>
    </row>
    <row r="920" spans="1:15" ht="27" customHeight="1" x14ac:dyDescent="0.3">
      <c r="A920" s="9"/>
      <c r="B920" s="10"/>
      <c r="C920" s="11"/>
      <c r="D920" s="12"/>
      <c r="E920" s="13"/>
      <c r="F920" s="47"/>
      <c r="G920" s="75"/>
      <c r="H920" s="24"/>
      <c r="I920" s="65"/>
      <c r="J920" s="24" t="str">
        <f t="shared" si="56"/>
        <v/>
      </c>
      <c r="K920" s="20" t="str">
        <f t="shared" si="57"/>
        <v/>
      </c>
      <c r="L920" s="71"/>
      <c r="M920" s="71"/>
      <c r="N920" s="72" t="str">
        <f t="shared" si="58"/>
        <v/>
      </c>
      <c r="O920" s="78" t="str">
        <f t="shared" si="59"/>
        <v/>
      </c>
    </row>
    <row r="921" spans="1:15" ht="27" customHeight="1" x14ac:dyDescent="0.3">
      <c r="A921" s="9"/>
      <c r="B921" s="10"/>
      <c r="C921" s="11"/>
      <c r="D921" s="12"/>
      <c r="E921" s="13"/>
      <c r="F921" s="47"/>
      <c r="G921" s="75"/>
      <c r="H921" s="24"/>
      <c r="I921" s="65"/>
      <c r="J921" s="24" t="str">
        <f t="shared" si="56"/>
        <v/>
      </c>
      <c r="K921" s="20" t="str">
        <f t="shared" si="57"/>
        <v/>
      </c>
      <c r="L921" s="71"/>
      <c r="M921" s="71"/>
      <c r="N921" s="72" t="str">
        <f t="shared" si="58"/>
        <v/>
      </c>
      <c r="O921" s="78" t="str">
        <f t="shared" si="59"/>
        <v/>
      </c>
    </row>
    <row r="922" spans="1:15" ht="27" customHeight="1" x14ac:dyDescent="0.3">
      <c r="A922" s="9"/>
      <c r="B922" s="10"/>
      <c r="C922" s="11"/>
      <c r="D922" s="12"/>
      <c r="E922" s="13"/>
      <c r="F922" s="47"/>
      <c r="G922" s="75"/>
      <c r="H922" s="24"/>
      <c r="I922" s="65"/>
      <c r="J922" s="24" t="str">
        <f t="shared" si="56"/>
        <v/>
      </c>
      <c r="K922" s="20" t="str">
        <f t="shared" si="57"/>
        <v/>
      </c>
      <c r="L922" s="71"/>
      <c r="M922" s="71"/>
      <c r="N922" s="72" t="str">
        <f t="shared" si="58"/>
        <v/>
      </c>
      <c r="O922" s="78" t="str">
        <f t="shared" si="59"/>
        <v/>
      </c>
    </row>
    <row r="923" spans="1:15" ht="27" customHeight="1" x14ac:dyDescent="0.3">
      <c r="A923" s="9"/>
      <c r="B923" s="10"/>
      <c r="C923" s="11"/>
      <c r="D923" s="12"/>
      <c r="E923" s="13"/>
      <c r="F923" s="47"/>
      <c r="G923" s="75"/>
      <c r="H923" s="24"/>
      <c r="I923" s="65"/>
      <c r="J923" s="24" t="str">
        <f t="shared" si="56"/>
        <v/>
      </c>
      <c r="K923" s="20" t="str">
        <f t="shared" si="57"/>
        <v/>
      </c>
      <c r="L923" s="71"/>
      <c r="M923" s="71"/>
      <c r="N923" s="72" t="str">
        <f t="shared" si="58"/>
        <v/>
      </c>
      <c r="O923" s="78" t="str">
        <f t="shared" si="59"/>
        <v/>
      </c>
    </row>
    <row r="924" spans="1:15" ht="27" customHeight="1" x14ac:dyDescent="0.3">
      <c r="A924" s="9"/>
      <c r="B924" s="10"/>
      <c r="C924" s="11"/>
      <c r="D924" s="12"/>
      <c r="E924" s="13"/>
      <c r="F924" s="47"/>
      <c r="G924" s="75"/>
      <c r="H924" s="24"/>
      <c r="I924" s="65"/>
      <c r="J924" s="24" t="str">
        <f t="shared" si="56"/>
        <v/>
      </c>
      <c r="K924" s="20" t="str">
        <f t="shared" si="57"/>
        <v/>
      </c>
      <c r="L924" s="71"/>
      <c r="M924" s="71"/>
      <c r="N924" s="72" t="str">
        <f t="shared" si="58"/>
        <v/>
      </c>
      <c r="O924" s="78" t="str">
        <f t="shared" si="59"/>
        <v/>
      </c>
    </row>
    <row r="925" spans="1:15" ht="27" customHeight="1" x14ac:dyDescent="0.3">
      <c r="A925" s="9"/>
      <c r="B925" s="10"/>
      <c r="C925" s="11"/>
      <c r="D925" s="12"/>
      <c r="E925" s="13"/>
      <c r="F925" s="47"/>
      <c r="G925" s="75"/>
      <c r="H925" s="24"/>
      <c r="I925" s="65"/>
      <c r="J925" s="24" t="str">
        <f t="shared" si="56"/>
        <v/>
      </c>
      <c r="K925" s="20" t="str">
        <f t="shared" si="57"/>
        <v/>
      </c>
      <c r="L925" s="71"/>
      <c r="M925" s="71"/>
      <c r="N925" s="72" t="str">
        <f t="shared" si="58"/>
        <v/>
      </c>
      <c r="O925" s="78" t="str">
        <f t="shared" si="59"/>
        <v/>
      </c>
    </row>
    <row r="926" spans="1:15" ht="27" customHeight="1" x14ac:dyDescent="0.3">
      <c r="A926" s="9"/>
      <c r="B926" s="10"/>
      <c r="C926" s="11"/>
      <c r="D926" s="12"/>
      <c r="E926" s="13"/>
      <c r="F926" s="47"/>
      <c r="G926" s="75"/>
      <c r="H926" s="24"/>
      <c r="I926" s="65"/>
      <c r="J926" s="24" t="str">
        <f t="shared" si="56"/>
        <v/>
      </c>
      <c r="K926" s="20" t="str">
        <f t="shared" si="57"/>
        <v/>
      </c>
      <c r="L926" s="71"/>
      <c r="M926" s="71"/>
      <c r="N926" s="72" t="str">
        <f t="shared" si="58"/>
        <v/>
      </c>
      <c r="O926" s="78" t="str">
        <f t="shared" si="59"/>
        <v/>
      </c>
    </row>
    <row r="927" spans="1:15" ht="27" customHeight="1" x14ac:dyDescent="0.3">
      <c r="A927" s="9"/>
      <c r="B927" s="10"/>
      <c r="C927" s="11"/>
      <c r="D927" s="12"/>
      <c r="E927" s="13"/>
      <c r="F927" s="47"/>
      <c r="G927" s="75"/>
      <c r="H927" s="24"/>
      <c r="I927" s="65"/>
      <c r="J927" s="24" t="str">
        <f t="shared" si="56"/>
        <v/>
      </c>
      <c r="K927" s="20" t="str">
        <f t="shared" si="57"/>
        <v/>
      </c>
      <c r="L927" s="71"/>
      <c r="M927" s="71"/>
      <c r="N927" s="72" t="str">
        <f t="shared" si="58"/>
        <v/>
      </c>
      <c r="O927" s="78" t="str">
        <f t="shared" si="59"/>
        <v/>
      </c>
    </row>
    <row r="928" spans="1:15" ht="27" customHeight="1" x14ac:dyDescent="0.3">
      <c r="A928" s="9"/>
      <c r="B928" s="10"/>
      <c r="C928" s="11"/>
      <c r="D928" s="12"/>
      <c r="E928" s="13"/>
      <c r="F928" s="47"/>
      <c r="G928" s="75"/>
      <c r="H928" s="24"/>
      <c r="I928" s="65"/>
      <c r="J928" s="24" t="str">
        <f t="shared" si="56"/>
        <v/>
      </c>
      <c r="K928" s="20" t="str">
        <f t="shared" si="57"/>
        <v/>
      </c>
      <c r="L928" s="71"/>
      <c r="M928" s="71"/>
      <c r="N928" s="72" t="str">
        <f t="shared" si="58"/>
        <v/>
      </c>
      <c r="O928" s="78" t="str">
        <f t="shared" si="59"/>
        <v/>
      </c>
    </row>
    <row r="929" spans="1:15" ht="27" customHeight="1" x14ac:dyDescent="0.3">
      <c r="A929" s="9"/>
      <c r="B929" s="10"/>
      <c r="C929" s="11"/>
      <c r="D929" s="12"/>
      <c r="E929" s="13"/>
      <c r="F929" s="47"/>
      <c r="G929" s="75"/>
      <c r="H929" s="24"/>
      <c r="I929" s="65"/>
      <c r="J929" s="24" t="str">
        <f t="shared" si="56"/>
        <v/>
      </c>
      <c r="K929" s="20" t="str">
        <f t="shared" si="57"/>
        <v/>
      </c>
      <c r="L929" s="71"/>
      <c r="M929" s="71"/>
      <c r="N929" s="72" t="str">
        <f t="shared" si="58"/>
        <v/>
      </c>
      <c r="O929" s="78" t="str">
        <f t="shared" si="59"/>
        <v/>
      </c>
    </row>
    <row r="930" spans="1:15" ht="27" customHeight="1" x14ac:dyDescent="0.3">
      <c r="A930" s="9"/>
      <c r="B930" s="10"/>
      <c r="C930" s="11"/>
      <c r="D930" s="12"/>
      <c r="E930" s="13"/>
      <c r="F930" s="47"/>
      <c r="G930" s="75"/>
      <c r="H930" s="24"/>
      <c r="I930" s="65"/>
      <c r="J930" s="24" t="str">
        <f t="shared" si="56"/>
        <v/>
      </c>
      <c r="K930" s="20" t="str">
        <f t="shared" si="57"/>
        <v/>
      </c>
      <c r="L930" s="71"/>
      <c r="M930" s="71"/>
      <c r="N930" s="72" t="str">
        <f t="shared" si="58"/>
        <v/>
      </c>
      <c r="O930" s="78" t="str">
        <f t="shared" si="59"/>
        <v/>
      </c>
    </row>
    <row r="931" spans="1:15" ht="27" customHeight="1" x14ac:dyDescent="0.3">
      <c r="A931" s="9"/>
      <c r="B931" s="10"/>
      <c r="C931" s="11"/>
      <c r="D931" s="12"/>
      <c r="E931" s="13"/>
      <c r="F931" s="47"/>
      <c r="G931" s="75"/>
      <c r="H931" s="24"/>
      <c r="I931" s="65"/>
      <c r="J931" s="24" t="str">
        <f t="shared" si="56"/>
        <v/>
      </c>
      <c r="K931" s="20" t="str">
        <f t="shared" si="57"/>
        <v/>
      </c>
      <c r="L931" s="71"/>
      <c r="M931" s="71"/>
      <c r="N931" s="72" t="str">
        <f t="shared" si="58"/>
        <v/>
      </c>
      <c r="O931" s="78" t="str">
        <f t="shared" si="59"/>
        <v/>
      </c>
    </row>
    <row r="932" spans="1:15" ht="27" customHeight="1" x14ac:dyDescent="0.3">
      <c r="A932" s="9"/>
      <c r="B932" s="10"/>
      <c r="C932" s="11"/>
      <c r="D932" s="12"/>
      <c r="E932" s="13"/>
      <c r="F932" s="47"/>
      <c r="G932" s="75"/>
      <c r="H932" s="24"/>
      <c r="I932" s="65"/>
      <c r="J932" s="24" t="str">
        <f t="shared" si="56"/>
        <v/>
      </c>
      <c r="K932" s="20" t="str">
        <f t="shared" si="57"/>
        <v/>
      </c>
      <c r="L932" s="71"/>
      <c r="M932" s="71"/>
      <c r="N932" s="72" t="str">
        <f t="shared" si="58"/>
        <v/>
      </c>
      <c r="O932" s="78" t="str">
        <f t="shared" si="59"/>
        <v/>
      </c>
    </row>
    <row r="933" spans="1:15" ht="27" customHeight="1" x14ac:dyDescent="0.3">
      <c r="A933" s="9"/>
      <c r="B933" s="10"/>
      <c r="C933" s="11"/>
      <c r="D933" s="12"/>
      <c r="E933" s="13"/>
      <c r="F933" s="47"/>
      <c r="G933" s="75"/>
      <c r="H933" s="24"/>
      <c r="I933" s="65"/>
      <c r="J933" s="24" t="str">
        <f t="shared" si="56"/>
        <v/>
      </c>
      <c r="K933" s="20" t="str">
        <f t="shared" si="57"/>
        <v/>
      </c>
      <c r="L933" s="71"/>
      <c r="M933" s="71"/>
      <c r="N933" s="72" t="str">
        <f t="shared" si="58"/>
        <v/>
      </c>
      <c r="O933" s="78" t="str">
        <f t="shared" si="59"/>
        <v/>
      </c>
    </row>
    <row r="934" spans="1:15" ht="27" customHeight="1" x14ac:dyDescent="0.3">
      <c r="A934" s="9"/>
      <c r="B934" s="10"/>
      <c r="C934" s="11"/>
      <c r="D934" s="12"/>
      <c r="E934" s="13"/>
      <c r="F934" s="47"/>
      <c r="G934" s="75"/>
      <c r="H934" s="24"/>
      <c r="I934" s="65"/>
      <c r="J934" s="24" t="str">
        <f t="shared" si="56"/>
        <v/>
      </c>
      <c r="K934" s="20" t="str">
        <f t="shared" si="57"/>
        <v/>
      </c>
      <c r="L934" s="71"/>
      <c r="M934" s="71"/>
      <c r="N934" s="72" t="str">
        <f t="shared" si="58"/>
        <v/>
      </c>
      <c r="O934" s="78" t="str">
        <f t="shared" si="59"/>
        <v/>
      </c>
    </row>
    <row r="935" spans="1:15" ht="27" customHeight="1" x14ac:dyDescent="0.3">
      <c r="A935" s="9"/>
      <c r="B935" s="10"/>
      <c r="C935" s="11"/>
      <c r="D935" s="12"/>
      <c r="E935" s="13"/>
      <c r="F935" s="47"/>
      <c r="G935" s="75"/>
      <c r="H935" s="24"/>
      <c r="I935" s="65"/>
      <c r="J935" s="24" t="str">
        <f t="shared" si="56"/>
        <v/>
      </c>
      <c r="K935" s="20" t="str">
        <f t="shared" si="57"/>
        <v/>
      </c>
      <c r="L935" s="71"/>
      <c r="M935" s="71"/>
      <c r="N935" s="72" t="str">
        <f t="shared" si="58"/>
        <v/>
      </c>
      <c r="O935" s="78" t="str">
        <f t="shared" si="59"/>
        <v/>
      </c>
    </row>
    <row r="936" spans="1:15" ht="27" customHeight="1" x14ac:dyDescent="0.3">
      <c r="A936" s="9"/>
      <c r="B936" s="10"/>
      <c r="C936" s="11"/>
      <c r="D936" s="12"/>
      <c r="E936" s="13"/>
      <c r="F936" s="47"/>
      <c r="G936" s="75"/>
      <c r="H936" s="24"/>
      <c r="I936" s="65"/>
      <c r="J936" s="24" t="str">
        <f t="shared" si="56"/>
        <v/>
      </c>
      <c r="K936" s="20" t="str">
        <f t="shared" si="57"/>
        <v/>
      </c>
      <c r="L936" s="71"/>
      <c r="M936" s="71"/>
      <c r="N936" s="72" t="str">
        <f t="shared" si="58"/>
        <v/>
      </c>
      <c r="O936" s="78" t="str">
        <f t="shared" si="59"/>
        <v/>
      </c>
    </row>
    <row r="937" spans="1:15" ht="27" customHeight="1" x14ac:dyDescent="0.3">
      <c r="A937" s="9"/>
      <c r="B937" s="10"/>
      <c r="C937" s="11"/>
      <c r="D937" s="12"/>
      <c r="E937" s="13"/>
      <c r="F937" s="47"/>
      <c r="G937" s="75"/>
      <c r="H937" s="24"/>
      <c r="I937" s="65"/>
      <c r="J937" s="24" t="str">
        <f t="shared" si="56"/>
        <v/>
      </c>
      <c r="K937" s="20" t="str">
        <f t="shared" si="57"/>
        <v/>
      </c>
      <c r="L937" s="71"/>
      <c r="M937" s="71"/>
      <c r="N937" s="72" t="str">
        <f t="shared" si="58"/>
        <v/>
      </c>
      <c r="O937" s="78" t="str">
        <f t="shared" si="59"/>
        <v/>
      </c>
    </row>
    <row r="938" spans="1:15" ht="27" customHeight="1" x14ac:dyDescent="0.3">
      <c r="A938" s="9"/>
      <c r="B938" s="10"/>
      <c r="C938" s="11"/>
      <c r="D938" s="12"/>
      <c r="E938" s="13"/>
      <c r="F938" s="47"/>
      <c r="G938" s="75"/>
      <c r="H938" s="24"/>
      <c r="I938" s="65"/>
      <c r="J938" s="24" t="str">
        <f t="shared" si="56"/>
        <v/>
      </c>
      <c r="K938" s="20" t="str">
        <f t="shared" si="57"/>
        <v/>
      </c>
      <c r="L938" s="71"/>
      <c r="M938" s="71"/>
      <c r="N938" s="72" t="str">
        <f t="shared" si="58"/>
        <v/>
      </c>
      <c r="O938" s="78" t="str">
        <f t="shared" si="59"/>
        <v/>
      </c>
    </row>
    <row r="939" spans="1:15" ht="27" customHeight="1" x14ac:dyDescent="0.3">
      <c r="A939" s="9"/>
      <c r="B939" s="10"/>
      <c r="C939" s="11"/>
      <c r="D939" s="12"/>
      <c r="E939" s="13"/>
      <c r="F939" s="47"/>
      <c r="G939" s="75"/>
      <c r="H939" s="24"/>
      <c r="I939" s="65"/>
      <c r="J939" s="24" t="str">
        <f t="shared" si="56"/>
        <v/>
      </c>
      <c r="K939" s="20" t="str">
        <f t="shared" si="57"/>
        <v/>
      </c>
      <c r="L939" s="71"/>
      <c r="M939" s="71"/>
      <c r="N939" s="72" t="str">
        <f t="shared" si="58"/>
        <v/>
      </c>
      <c r="O939" s="78" t="str">
        <f t="shared" si="59"/>
        <v/>
      </c>
    </row>
    <row r="940" spans="1:15" ht="27" customHeight="1" x14ac:dyDescent="0.3">
      <c r="A940" s="9"/>
      <c r="B940" s="10"/>
      <c r="C940" s="11"/>
      <c r="D940" s="12"/>
      <c r="E940" s="13"/>
      <c r="F940" s="47"/>
      <c r="G940" s="75"/>
      <c r="H940" s="24"/>
      <c r="I940" s="65"/>
      <c r="J940" s="24" t="str">
        <f t="shared" si="56"/>
        <v/>
      </c>
      <c r="K940" s="20" t="str">
        <f t="shared" si="57"/>
        <v/>
      </c>
      <c r="L940" s="71"/>
      <c r="M940" s="71"/>
      <c r="N940" s="72" t="str">
        <f t="shared" si="58"/>
        <v/>
      </c>
      <c r="O940" s="78" t="str">
        <f t="shared" si="59"/>
        <v/>
      </c>
    </row>
    <row r="941" spans="1:15" ht="27" customHeight="1" x14ac:dyDescent="0.3">
      <c r="A941" s="9"/>
      <c r="B941" s="10"/>
      <c r="C941" s="11"/>
      <c r="D941" s="12"/>
      <c r="E941" s="13"/>
      <c r="F941" s="47"/>
      <c r="G941" s="75"/>
      <c r="H941" s="24"/>
      <c r="I941" s="65"/>
      <c r="J941" s="24" t="str">
        <f t="shared" si="56"/>
        <v/>
      </c>
      <c r="K941" s="20" t="str">
        <f t="shared" si="57"/>
        <v/>
      </c>
      <c r="L941" s="71"/>
      <c r="M941" s="71"/>
      <c r="N941" s="72" t="str">
        <f t="shared" si="58"/>
        <v/>
      </c>
      <c r="O941" s="78" t="str">
        <f t="shared" si="59"/>
        <v/>
      </c>
    </row>
    <row r="942" spans="1:15" ht="27" customHeight="1" x14ac:dyDescent="0.3">
      <c r="A942" s="9"/>
      <c r="B942" s="10"/>
      <c r="C942" s="11"/>
      <c r="D942" s="12"/>
      <c r="E942" s="13"/>
      <c r="F942" s="47"/>
      <c r="G942" s="75"/>
      <c r="H942" s="24"/>
      <c r="I942" s="65"/>
      <c r="J942" s="24" t="str">
        <f t="shared" si="56"/>
        <v/>
      </c>
      <c r="K942" s="20" t="str">
        <f t="shared" si="57"/>
        <v/>
      </c>
      <c r="L942" s="71"/>
      <c r="M942" s="71"/>
      <c r="N942" s="72" t="str">
        <f t="shared" si="58"/>
        <v/>
      </c>
      <c r="O942" s="78" t="str">
        <f t="shared" si="59"/>
        <v/>
      </c>
    </row>
    <row r="943" spans="1:15" ht="27" customHeight="1" x14ac:dyDescent="0.3">
      <c r="A943" s="9"/>
      <c r="B943" s="10"/>
      <c r="C943" s="11"/>
      <c r="D943" s="12"/>
      <c r="E943" s="13"/>
      <c r="F943" s="47"/>
      <c r="G943" s="75"/>
      <c r="H943" s="24"/>
      <c r="I943" s="65"/>
      <c r="J943" s="24" t="str">
        <f t="shared" si="56"/>
        <v/>
      </c>
      <c r="K943" s="20" t="str">
        <f t="shared" si="57"/>
        <v/>
      </c>
      <c r="L943" s="71"/>
      <c r="M943" s="71"/>
      <c r="N943" s="72" t="str">
        <f t="shared" si="58"/>
        <v/>
      </c>
      <c r="O943" s="78" t="str">
        <f t="shared" si="59"/>
        <v/>
      </c>
    </row>
    <row r="944" spans="1:15" ht="27" customHeight="1" x14ac:dyDescent="0.3">
      <c r="A944" s="9"/>
      <c r="B944" s="10"/>
      <c r="C944" s="11"/>
      <c r="D944" s="12"/>
      <c r="E944" s="13"/>
      <c r="F944" s="47"/>
      <c r="G944" s="75"/>
      <c r="H944" s="24"/>
      <c r="I944" s="65"/>
      <c r="J944" s="24" t="str">
        <f t="shared" si="56"/>
        <v/>
      </c>
      <c r="K944" s="20" t="str">
        <f t="shared" si="57"/>
        <v/>
      </c>
      <c r="L944" s="71"/>
      <c r="M944" s="71"/>
      <c r="N944" s="72" t="str">
        <f t="shared" si="58"/>
        <v/>
      </c>
      <c r="O944" s="78" t="str">
        <f t="shared" si="59"/>
        <v/>
      </c>
    </row>
    <row r="945" spans="1:15" ht="27" customHeight="1" x14ac:dyDescent="0.3">
      <c r="A945" s="9"/>
      <c r="B945" s="10"/>
      <c r="C945" s="11"/>
      <c r="D945" s="12"/>
      <c r="E945" s="13"/>
      <c r="F945" s="47"/>
      <c r="G945" s="75"/>
      <c r="H945" s="24"/>
      <c r="I945" s="65"/>
      <c r="J945" s="24" t="str">
        <f t="shared" si="56"/>
        <v/>
      </c>
      <c r="K945" s="20" t="str">
        <f t="shared" si="57"/>
        <v/>
      </c>
      <c r="L945" s="71"/>
      <c r="M945" s="71"/>
      <c r="N945" s="72" t="str">
        <f t="shared" si="58"/>
        <v/>
      </c>
      <c r="O945" s="78" t="str">
        <f t="shared" si="59"/>
        <v/>
      </c>
    </row>
    <row r="946" spans="1:15" ht="27" customHeight="1" x14ac:dyDescent="0.3">
      <c r="A946" s="9"/>
      <c r="B946" s="10"/>
      <c r="C946" s="11"/>
      <c r="D946" s="12"/>
      <c r="E946" s="13"/>
      <c r="F946" s="47"/>
      <c r="G946" s="75"/>
      <c r="H946" s="24"/>
      <c r="I946" s="65"/>
      <c r="J946" s="24" t="str">
        <f t="shared" si="56"/>
        <v/>
      </c>
      <c r="K946" s="20" t="str">
        <f t="shared" si="57"/>
        <v/>
      </c>
      <c r="L946" s="71"/>
      <c r="M946" s="71"/>
      <c r="N946" s="72" t="str">
        <f t="shared" si="58"/>
        <v/>
      </c>
      <c r="O946" s="78" t="str">
        <f t="shared" si="59"/>
        <v/>
      </c>
    </row>
    <row r="947" spans="1:15" ht="27" customHeight="1" x14ac:dyDescent="0.3">
      <c r="A947" s="9"/>
      <c r="B947" s="10"/>
      <c r="C947" s="11"/>
      <c r="D947" s="12"/>
      <c r="E947" s="13"/>
      <c r="F947" s="47"/>
      <c r="G947" s="75"/>
      <c r="H947" s="24"/>
      <c r="I947" s="65"/>
      <c r="J947" s="24" t="str">
        <f t="shared" si="56"/>
        <v/>
      </c>
      <c r="K947" s="20" t="str">
        <f t="shared" si="57"/>
        <v/>
      </c>
      <c r="L947" s="71"/>
      <c r="M947" s="71"/>
      <c r="N947" s="72" t="str">
        <f t="shared" si="58"/>
        <v/>
      </c>
      <c r="O947" s="78" t="str">
        <f t="shared" si="59"/>
        <v/>
      </c>
    </row>
    <row r="948" spans="1:15" ht="27" customHeight="1" x14ac:dyDescent="0.3">
      <c r="A948" s="9"/>
      <c r="B948" s="10"/>
      <c r="C948" s="11"/>
      <c r="D948" s="12"/>
      <c r="E948" s="13"/>
      <c r="F948" s="47"/>
      <c r="G948" s="75"/>
      <c r="H948" s="24"/>
      <c r="I948" s="65"/>
      <c r="J948" s="24" t="str">
        <f t="shared" si="56"/>
        <v/>
      </c>
      <c r="K948" s="20" t="str">
        <f t="shared" si="57"/>
        <v/>
      </c>
      <c r="L948" s="71"/>
      <c r="M948" s="71"/>
      <c r="N948" s="72" t="str">
        <f t="shared" si="58"/>
        <v/>
      </c>
      <c r="O948" s="78" t="str">
        <f t="shared" si="59"/>
        <v/>
      </c>
    </row>
    <row r="949" spans="1:15" ht="27" customHeight="1" x14ac:dyDescent="0.3">
      <c r="A949" s="9"/>
      <c r="B949" s="10"/>
      <c r="C949" s="11"/>
      <c r="D949" s="12"/>
      <c r="E949" s="13"/>
      <c r="F949" s="47"/>
      <c r="G949" s="75"/>
      <c r="H949" s="24"/>
      <c r="I949" s="65"/>
      <c r="J949" s="24" t="str">
        <f t="shared" si="56"/>
        <v/>
      </c>
      <c r="K949" s="20" t="str">
        <f t="shared" si="57"/>
        <v/>
      </c>
      <c r="L949" s="71"/>
      <c r="M949" s="71"/>
      <c r="N949" s="72" t="str">
        <f t="shared" si="58"/>
        <v/>
      </c>
      <c r="O949" s="78" t="str">
        <f t="shared" si="59"/>
        <v/>
      </c>
    </row>
    <row r="950" spans="1:15" ht="27" customHeight="1" x14ac:dyDescent="0.3">
      <c r="A950" s="9"/>
      <c r="B950" s="10"/>
      <c r="C950" s="11"/>
      <c r="D950" s="12"/>
      <c r="E950" s="13"/>
      <c r="F950" s="47"/>
      <c r="G950" s="75"/>
      <c r="H950" s="24"/>
      <c r="I950" s="65"/>
      <c r="J950" s="24" t="str">
        <f t="shared" si="56"/>
        <v/>
      </c>
      <c r="K950" s="20" t="str">
        <f t="shared" si="57"/>
        <v/>
      </c>
      <c r="L950" s="71"/>
      <c r="M950" s="71"/>
      <c r="N950" s="72" t="str">
        <f t="shared" si="58"/>
        <v/>
      </c>
      <c r="O950" s="78" t="str">
        <f t="shared" si="59"/>
        <v/>
      </c>
    </row>
    <row r="951" spans="1:15" ht="27" customHeight="1" x14ac:dyDescent="0.3">
      <c r="A951" s="9"/>
      <c r="B951" s="10"/>
      <c r="C951" s="11"/>
      <c r="D951" s="12"/>
      <c r="E951" s="13"/>
      <c r="F951" s="47"/>
      <c r="G951" s="75"/>
      <c r="H951" s="24"/>
      <c r="I951" s="65"/>
      <c r="J951" s="24" t="str">
        <f t="shared" si="56"/>
        <v/>
      </c>
      <c r="K951" s="20" t="str">
        <f t="shared" si="57"/>
        <v/>
      </c>
      <c r="L951" s="71"/>
      <c r="M951" s="71"/>
      <c r="N951" s="72" t="str">
        <f t="shared" si="58"/>
        <v/>
      </c>
      <c r="O951" s="78" t="str">
        <f t="shared" si="59"/>
        <v/>
      </c>
    </row>
    <row r="952" spans="1:15" ht="27" customHeight="1" x14ac:dyDescent="0.3">
      <c r="A952" s="9"/>
      <c r="B952" s="10"/>
      <c r="C952" s="11"/>
      <c r="D952" s="12"/>
      <c r="E952" s="13"/>
      <c r="F952" s="47"/>
      <c r="G952" s="75"/>
      <c r="H952" s="24"/>
      <c r="I952" s="65"/>
      <c r="J952" s="24" t="str">
        <f t="shared" si="56"/>
        <v/>
      </c>
      <c r="K952" s="20" t="str">
        <f t="shared" si="57"/>
        <v/>
      </c>
      <c r="L952" s="71"/>
      <c r="M952" s="71"/>
      <c r="N952" s="72" t="str">
        <f t="shared" si="58"/>
        <v/>
      </c>
      <c r="O952" s="78" t="str">
        <f t="shared" si="59"/>
        <v/>
      </c>
    </row>
    <row r="953" spans="1:15" ht="27" customHeight="1" x14ac:dyDescent="0.3">
      <c r="A953" s="9"/>
      <c r="B953" s="10"/>
      <c r="C953" s="11"/>
      <c r="D953" s="12"/>
      <c r="E953" s="13"/>
      <c r="F953" s="47"/>
      <c r="G953" s="75"/>
      <c r="H953" s="24"/>
      <c r="I953" s="65"/>
      <c r="J953" s="24" t="str">
        <f t="shared" si="56"/>
        <v/>
      </c>
      <c r="K953" s="20" t="str">
        <f t="shared" si="57"/>
        <v/>
      </c>
      <c r="L953" s="71"/>
      <c r="M953" s="71"/>
      <c r="N953" s="72" t="str">
        <f t="shared" si="58"/>
        <v/>
      </c>
      <c r="O953" s="78" t="str">
        <f t="shared" si="59"/>
        <v/>
      </c>
    </row>
    <row r="954" spans="1:15" ht="27" customHeight="1" x14ac:dyDescent="0.3">
      <c r="A954" s="9"/>
      <c r="B954" s="10"/>
      <c r="C954" s="11"/>
      <c r="D954" s="12"/>
      <c r="E954" s="13"/>
      <c r="F954" s="47"/>
      <c r="G954" s="75"/>
      <c r="H954" s="24"/>
      <c r="I954" s="65"/>
      <c r="J954" s="24" t="str">
        <f t="shared" si="56"/>
        <v/>
      </c>
      <c r="K954" s="20" t="str">
        <f t="shared" si="57"/>
        <v/>
      </c>
      <c r="L954" s="71"/>
      <c r="M954" s="71"/>
      <c r="N954" s="72" t="str">
        <f t="shared" si="58"/>
        <v/>
      </c>
      <c r="O954" s="78" t="str">
        <f t="shared" si="59"/>
        <v/>
      </c>
    </row>
    <row r="955" spans="1:15" ht="27" customHeight="1" x14ac:dyDescent="0.3">
      <c r="A955" s="9"/>
      <c r="B955" s="10"/>
      <c r="C955" s="11"/>
      <c r="D955" s="12"/>
      <c r="E955" s="13"/>
      <c r="F955" s="47"/>
      <c r="G955" s="75"/>
      <c r="H955" s="24"/>
      <c r="I955" s="65"/>
      <c r="J955" s="24" t="str">
        <f t="shared" si="56"/>
        <v/>
      </c>
      <c r="K955" s="20" t="str">
        <f t="shared" si="57"/>
        <v/>
      </c>
      <c r="L955" s="71"/>
      <c r="M955" s="71"/>
      <c r="N955" s="72" t="str">
        <f t="shared" si="58"/>
        <v/>
      </c>
      <c r="O955" s="78" t="str">
        <f t="shared" si="59"/>
        <v/>
      </c>
    </row>
    <row r="956" spans="1:15" ht="27" customHeight="1" x14ac:dyDescent="0.3">
      <c r="A956" s="9"/>
      <c r="B956" s="10"/>
      <c r="C956" s="11"/>
      <c r="D956" s="12"/>
      <c r="E956" s="13"/>
      <c r="F956" s="47"/>
      <c r="G956" s="75"/>
      <c r="H956" s="24"/>
      <c r="I956" s="65"/>
      <c r="J956" s="24" t="str">
        <f t="shared" si="56"/>
        <v/>
      </c>
      <c r="K956" s="20" t="str">
        <f t="shared" si="57"/>
        <v/>
      </c>
      <c r="L956" s="71"/>
      <c r="M956" s="71"/>
      <c r="N956" s="72" t="str">
        <f t="shared" si="58"/>
        <v/>
      </c>
      <c r="O956" s="78" t="str">
        <f t="shared" si="59"/>
        <v/>
      </c>
    </row>
    <row r="957" spans="1:15" ht="27" customHeight="1" x14ac:dyDescent="0.3">
      <c r="A957" s="9"/>
      <c r="B957" s="10"/>
      <c r="C957" s="11"/>
      <c r="D957" s="12"/>
      <c r="E957" s="13"/>
      <c r="F957" s="47"/>
      <c r="G957" s="75"/>
      <c r="H957" s="24"/>
      <c r="I957" s="65"/>
      <c r="J957" s="24" t="str">
        <f t="shared" si="56"/>
        <v/>
      </c>
      <c r="K957" s="20" t="str">
        <f t="shared" si="57"/>
        <v/>
      </c>
      <c r="L957" s="71"/>
      <c r="M957" s="71"/>
      <c r="N957" s="72" t="str">
        <f t="shared" si="58"/>
        <v/>
      </c>
      <c r="O957" s="78" t="str">
        <f t="shared" si="59"/>
        <v/>
      </c>
    </row>
    <row r="958" spans="1:15" ht="27" customHeight="1" x14ac:dyDescent="0.3">
      <c r="A958" s="9"/>
      <c r="B958" s="10"/>
      <c r="C958" s="11"/>
      <c r="D958" s="12"/>
      <c r="E958" s="13"/>
      <c r="F958" s="47"/>
      <c r="G958" s="75"/>
      <c r="H958" s="24"/>
      <c r="I958" s="65"/>
      <c r="J958" s="24" t="str">
        <f t="shared" si="56"/>
        <v/>
      </c>
      <c r="K958" s="20" t="str">
        <f t="shared" si="57"/>
        <v/>
      </c>
      <c r="L958" s="71"/>
      <c r="M958" s="71"/>
      <c r="N958" s="72" t="str">
        <f t="shared" si="58"/>
        <v/>
      </c>
      <c r="O958" s="78" t="str">
        <f t="shared" si="59"/>
        <v/>
      </c>
    </row>
    <row r="959" spans="1:15" ht="27" customHeight="1" x14ac:dyDescent="0.3">
      <c r="A959" s="9"/>
      <c r="B959" s="10"/>
      <c r="C959" s="11"/>
      <c r="D959" s="12"/>
      <c r="E959" s="13"/>
      <c r="F959" s="47"/>
      <c r="G959" s="75"/>
      <c r="H959" s="24"/>
      <c r="I959" s="65"/>
      <c r="J959" s="24" t="str">
        <f t="shared" si="56"/>
        <v/>
      </c>
      <c r="K959" s="20" t="str">
        <f t="shared" si="57"/>
        <v/>
      </c>
      <c r="L959" s="71"/>
      <c r="M959" s="71"/>
      <c r="N959" s="72" t="str">
        <f t="shared" si="58"/>
        <v/>
      </c>
      <c r="O959" s="78" t="str">
        <f t="shared" si="59"/>
        <v/>
      </c>
    </row>
    <row r="960" spans="1:15" ht="27" customHeight="1" x14ac:dyDescent="0.3">
      <c r="A960" s="9"/>
      <c r="B960" s="10"/>
      <c r="C960" s="11"/>
      <c r="D960" s="12"/>
      <c r="E960" s="13"/>
      <c r="F960" s="47"/>
      <c r="G960" s="75"/>
      <c r="H960" s="24"/>
      <c r="I960" s="65"/>
      <c r="J960" s="24" t="str">
        <f t="shared" si="56"/>
        <v/>
      </c>
      <c r="K960" s="20" t="str">
        <f t="shared" si="57"/>
        <v/>
      </c>
      <c r="L960" s="71"/>
      <c r="M960" s="71"/>
      <c r="N960" s="72" t="str">
        <f t="shared" si="58"/>
        <v/>
      </c>
      <c r="O960" s="78" t="str">
        <f t="shared" si="59"/>
        <v/>
      </c>
    </row>
    <row r="961" spans="1:15" ht="27" customHeight="1" x14ac:dyDescent="0.3">
      <c r="A961" s="9"/>
      <c r="B961" s="10"/>
      <c r="C961" s="11"/>
      <c r="D961" s="12"/>
      <c r="E961" s="13"/>
      <c r="F961" s="47"/>
      <c r="G961" s="75"/>
      <c r="H961" s="24"/>
      <c r="I961" s="65"/>
      <c r="J961" s="24" t="str">
        <f t="shared" si="56"/>
        <v/>
      </c>
      <c r="K961" s="20" t="str">
        <f t="shared" si="57"/>
        <v/>
      </c>
      <c r="L961" s="71"/>
      <c r="M961" s="71"/>
      <c r="N961" s="72" t="str">
        <f t="shared" si="58"/>
        <v/>
      </c>
      <c r="O961" s="78" t="str">
        <f t="shared" si="59"/>
        <v/>
      </c>
    </row>
    <row r="962" spans="1:15" ht="27" customHeight="1" x14ac:dyDescent="0.3">
      <c r="A962" s="9"/>
      <c r="B962" s="10"/>
      <c r="C962" s="11"/>
      <c r="D962" s="12"/>
      <c r="E962" s="13"/>
      <c r="F962" s="47"/>
      <c r="G962" s="75"/>
      <c r="H962" s="24"/>
      <c r="I962" s="65"/>
      <c r="J962" s="24" t="str">
        <f t="shared" si="56"/>
        <v/>
      </c>
      <c r="K962" s="20" t="str">
        <f t="shared" si="57"/>
        <v/>
      </c>
      <c r="L962" s="71"/>
      <c r="M962" s="71"/>
      <c r="N962" s="72" t="str">
        <f t="shared" si="58"/>
        <v/>
      </c>
      <c r="O962" s="78" t="str">
        <f t="shared" si="59"/>
        <v/>
      </c>
    </row>
    <row r="963" spans="1:15" ht="27" customHeight="1" x14ac:dyDescent="0.3">
      <c r="A963" s="9"/>
      <c r="B963" s="10"/>
      <c r="C963" s="11"/>
      <c r="D963" s="12"/>
      <c r="E963" s="13"/>
      <c r="F963" s="47"/>
      <c r="G963" s="75"/>
      <c r="H963" s="24"/>
      <c r="I963" s="65"/>
      <c r="J963" s="24" t="str">
        <f t="shared" si="56"/>
        <v/>
      </c>
      <c r="K963" s="20" t="str">
        <f t="shared" si="57"/>
        <v/>
      </c>
      <c r="L963" s="71"/>
      <c r="M963" s="71"/>
      <c r="N963" s="72" t="str">
        <f t="shared" si="58"/>
        <v/>
      </c>
      <c r="O963" s="78" t="str">
        <f t="shared" si="59"/>
        <v/>
      </c>
    </row>
    <row r="964" spans="1:15" ht="27" customHeight="1" x14ac:dyDescent="0.3">
      <c r="A964" s="9"/>
      <c r="B964" s="10"/>
      <c r="C964" s="11"/>
      <c r="D964" s="12"/>
      <c r="E964" s="13"/>
      <c r="F964" s="47"/>
      <c r="G964" s="75"/>
      <c r="H964" s="24"/>
      <c r="I964" s="65"/>
      <c r="J964" s="24" t="str">
        <f t="shared" si="56"/>
        <v/>
      </c>
      <c r="K964" s="20" t="str">
        <f t="shared" si="57"/>
        <v/>
      </c>
      <c r="L964" s="71"/>
      <c r="M964" s="71"/>
      <c r="N964" s="72" t="str">
        <f t="shared" si="58"/>
        <v/>
      </c>
      <c r="O964" s="78" t="str">
        <f t="shared" si="59"/>
        <v/>
      </c>
    </row>
    <row r="965" spans="1:15" ht="27" customHeight="1" x14ac:dyDescent="0.3">
      <c r="A965" s="9"/>
      <c r="B965" s="10"/>
      <c r="C965" s="11"/>
      <c r="D965" s="12"/>
      <c r="E965" s="13"/>
      <c r="F965" s="47"/>
      <c r="G965" s="75"/>
      <c r="H965" s="24"/>
      <c r="I965" s="65"/>
      <c r="J965" s="24" t="str">
        <f t="shared" si="56"/>
        <v/>
      </c>
      <c r="K965" s="20" t="str">
        <f t="shared" si="57"/>
        <v/>
      </c>
      <c r="L965" s="71"/>
      <c r="M965" s="71"/>
      <c r="N965" s="72" t="str">
        <f t="shared" si="58"/>
        <v/>
      </c>
      <c r="O965" s="78" t="str">
        <f t="shared" si="59"/>
        <v/>
      </c>
    </row>
    <row r="966" spans="1:15" ht="27" customHeight="1" x14ac:dyDescent="0.3">
      <c r="A966" s="9"/>
      <c r="B966" s="10"/>
      <c r="C966" s="11"/>
      <c r="D966" s="12"/>
      <c r="E966" s="13"/>
      <c r="F966" s="47"/>
      <c r="G966" s="75"/>
      <c r="H966" s="24"/>
      <c r="I966" s="65"/>
      <c r="J966" s="24" t="str">
        <f t="shared" si="56"/>
        <v/>
      </c>
      <c r="K966" s="20" t="str">
        <f t="shared" si="57"/>
        <v/>
      </c>
      <c r="L966" s="71"/>
      <c r="M966" s="71"/>
      <c r="N966" s="72" t="str">
        <f t="shared" si="58"/>
        <v/>
      </c>
      <c r="O966" s="78" t="str">
        <f t="shared" si="59"/>
        <v/>
      </c>
    </row>
    <row r="967" spans="1:15" ht="27" customHeight="1" x14ac:dyDescent="0.3">
      <c r="A967" s="9"/>
      <c r="B967" s="10"/>
      <c r="C967" s="11"/>
      <c r="D967" s="12"/>
      <c r="E967" s="13"/>
      <c r="F967" s="47"/>
      <c r="G967" s="75"/>
      <c r="H967" s="24"/>
      <c r="I967" s="65"/>
      <c r="J967" s="24" t="str">
        <f t="shared" si="56"/>
        <v/>
      </c>
      <c r="K967" s="20" t="str">
        <f t="shared" si="57"/>
        <v/>
      </c>
      <c r="L967" s="71"/>
      <c r="M967" s="71"/>
      <c r="N967" s="72" t="str">
        <f t="shared" si="58"/>
        <v/>
      </c>
      <c r="O967" s="78" t="str">
        <f t="shared" si="59"/>
        <v/>
      </c>
    </row>
    <row r="968" spans="1:15" ht="27" customHeight="1" x14ac:dyDescent="0.3">
      <c r="A968" s="9"/>
      <c r="B968" s="10"/>
      <c r="C968" s="11"/>
      <c r="D968" s="12"/>
      <c r="E968" s="13"/>
      <c r="F968" s="47"/>
      <c r="G968" s="75"/>
      <c r="H968" s="24"/>
      <c r="I968" s="65"/>
      <c r="J968" s="24" t="str">
        <f t="shared" si="56"/>
        <v/>
      </c>
      <c r="K968" s="20" t="str">
        <f t="shared" si="57"/>
        <v/>
      </c>
      <c r="L968" s="71"/>
      <c r="M968" s="71"/>
      <c r="N968" s="72" t="str">
        <f t="shared" si="58"/>
        <v/>
      </c>
      <c r="O968" s="78" t="str">
        <f t="shared" si="59"/>
        <v/>
      </c>
    </row>
    <row r="969" spans="1:15" ht="27" customHeight="1" x14ac:dyDescent="0.3">
      <c r="A969" s="9"/>
      <c r="B969" s="10"/>
      <c r="C969" s="11"/>
      <c r="D969" s="12"/>
      <c r="E969" s="13"/>
      <c r="F969" s="47"/>
      <c r="G969" s="75"/>
      <c r="H969" s="24"/>
      <c r="I969" s="65"/>
      <c r="J969" s="24" t="str">
        <f t="shared" si="56"/>
        <v/>
      </c>
      <c r="K969" s="20" t="str">
        <f t="shared" si="57"/>
        <v/>
      </c>
      <c r="L969" s="71"/>
      <c r="M969" s="71"/>
      <c r="N969" s="72" t="str">
        <f t="shared" si="58"/>
        <v/>
      </c>
      <c r="O969" s="78" t="str">
        <f t="shared" si="59"/>
        <v/>
      </c>
    </row>
    <row r="970" spans="1:15" ht="27" customHeight="1" x14ac:dyDescent="0.3">
      <c r="A970" s="9"/>
      <c r="B970" s="10"/>
      <c r="C970" s="11"/>
      <c r="D970" s="12"/>
      <c r="E970" s="13"/>
      <c r="F970" s="47"/>
      <c r="G970" s="75"/>
      <c r="H970" s="24"/>
      <c r="I970" s="65"/>
      <c r="J970" s="24" t="str">
        <f t="shared" si="56"/>
        <v/>
      </c>
      <c r="K970" s="20" t="str">
        <f t="shared" si="57"/>
        <v/>
      </c>
      <c r="L970" s="71"/>
      <c r="M970" s="71"/>
      <c r="N970" s="72" t="str">
        <f t="shared" si="58"/>
        <v/>
      </c>
      <c r="O970" s="78" t="str">
        <f t="shared" si="59"/>
        <v/>
      </c>
    </row>
    <row r="971" spans="1:15" ht="27" customHeight="1" x14ac:dyDescent="0.3">
      <c r="A971" s="9"/>
      <c r="B971" s="10"/>
      <c r="C971" s="11"/>
      <c r="D971" s="12"/>
      <c r="E971" s="13"/>
      <c r="F971" s="47"/>
      <c r="G971" s="75"/>
      <c r="H971" s="24"/>
      <c r="I971" s="65"/>
      <c r="J971" s="24" t="str">
        <f t="shared" si="56"/>
        <v/>
      </c>
      <c r="K971" s="20" t="str">
        <f t="shared" si="57"/>
        <v/>
      </c>
      <c r="L971" s="71"/>
      <c r="M971" s="71"/>
      <c r="N971" s="72" t="str">
        <f t="shared" si="58"/>
        <v/>
      </c>
      <c r="O971" s="78" t="str">
        <f t="shared" si="59"/>
        <v/>
      </c>
    </row>
    <row r="972" spans="1:15" ht="27" customHeight="1" x14ac:dyDescent="0.3">
      <c r="A972" s="9"/>
      <c r="B972" s="10"/>
      <c r="C972" s="11"/>
      <c r="D972" s="12"/>
      <c r="E972" s="13"/>
      <c r="F972" s="47"/>
      <c r="G972" s="75"/>
      <c r="H972" s="24"/>
      <c r="I972" s="65"/>
      <c r="J972" s="24" t="str">
        <f t="shared" si="56"/>
        <v/>
      </c>
      <c r="K972" s="20" t="str">
        <f t="shared" si="57"/>
        <v/>
      </c>
      <c r="L972" s="71"/>
      <c r="M972" s="71"/>
      <c r="N972" s="72" t="str">
        <f t="shared" si="58"/>
        <v/>
      </c>
      <c r="O972" s="78" t="str">
        <f t="shared" si="59"/>
        <v/>
      </c>
    </row>
    <row r="973" spans="1:15" ht="27" customHeight="1" x14ac:dyDescent="0.3">
      <c r="A973" s="9"/>
      <c r="B973" s="10"/>
      <c r="C973" s="11"/>
      <c r="D973" s="12"/>
      <c r="E973" s="13"/>
      <c r="F973" s="47"/>
      <c r="G973" s="75"/>
      <c r="H973" s="24"/>
      <c r="I973" s="65"/>
      <c r="J973" s="24" t="str">
        <f t="shared" ref="J973:J999" si="60">IF(LEN(F973)=0,"",IF(AND(LEN(F973)&gt;0,LEN($H$5)=0),LEFT($C$6,10),IF(LEN(F973)&gt;0,$H$5,"")))</f>
        <v/>
      </c>
      <c r="K973" s="20" t="str">
        <f t="shared" ref="K973:K1036" si="61">IF(AND(ISNUMBER(F973)=FALSE,LEN(A973)&gt;0),0,IF(OR(LEN(F973)=0,F973="Gebot in € je fm",ISNUMBER(F973)=FALSE),"",E973*ROUND(F973,0)))</f>
        <v/>
      </c>
      <c r="L973" s="71"/>
      <c r="M973" s="71"/>
      <c r="N973" s="72" t="str">
        <f t="shared" ref="N973:N1036" si="62">IF(AND(LEN(F973)&gt;0,(LEN(G973)&gt;1)),1,"")</f>
        <v/>
      </c>
      <c r="O973" s="78" t="str">
        <f t="shared" ref="O973:O1036" si="63">IF(AND(LEN(B973)&gt;0,LEN(F973)&gt;0),$M$3,"")</f>
        <v/>
      </c>
    </row>
    <row r="974" spans="1:15" ht="27" customHeight="1" x14ac:dyDescent="0.3">
      <c r="A974" s="9"/>
      <c r="B974" s="10"/>
      <c r="C974" s="11"/>
      <c r="D974" s="12"/>
      <c r="E974" s="13"/>
      <c r="F974" s="47"/>
      <c r="G974" s="75"/>
      <c r="H974" s="24"/>
      <c r="I974" s="65"/>
      <c r="J974" s="24" t="str">
        <f t="shared" si="60"/>
        <v/>
      </c>
      <c r="K974" s="20" t="str">
        <f t="shared" si="61"/>
        <v/>
      </c>
      <c r="L974" s="71"/>
      <c r="M974" s="71"/>
      <c r="N974" s="72" t="str">
        <f t="shared" si="62"/>
        <v/>
      </c>
      <c r="O974" s="78" t="str">
        <f t="shared" si="63"/>
        <v/>
      </c>
    </row>
    <row r="975" spans="1:15" ht="27" customHeight="1" x14ac:dyDescent="0.3">
      <c r="A975" s="9"/>
      <c r="B975" s="10"/>
      <c r="C975" s="11"/>
      <c r="D975" s="12"/>
      <c r="E975" s="13"/>
      <c r="F975" s="47"/>
      <c r="G975" s="75"/>
      <c r="H975" s="24"/>
      <c r="I975" s="65"/>
      <c r="J975" s="24" t="str">
        <f t="shared" si="60"/>
        <v/>
      </c>
      <c r="K975" s="20" t="str">
        <f t="shared" si="61"/>
        <v/>
      </c>
      <c r="L975" s="71"/>
      <c r="M975" s="71"/>
      <c r="N975" s="72" t="str">
        <f t="shared" si="62"/>
        <v/>
      </c>
      <c r="O975" s="78" t="str">
        <f t="shared" si="63"/>
        <v/>
      </c>
    </row>
    <row r="976" spans="1:15" ht="27" customHeight="1" x14ac:dyDescent="0.3">
      <c r="A976" s="9"/>
      <c r="B976" s="10"/>
      <c r="C976" s="11"/>
      <c r="D976" s="12"/>
      <c r="E976" s="13"/>
      <c r="F976" s="47"/>
      <c r="G976" s="75"/>
      <c r="H976" s="24"/>
      <c r="I976" s="65"/>
      <c r="J976" s="24" t="str">
        <f t="shared" si="60"/>
        <v/>
      </c>
      <c r="K976" s="20" t="str">
        <f t="shared" si="61"/>
        <v/>
      </c>
      <c r="L976" s="71"/>
      <c r="M976" s="71"/>
      <c r="N976" s="72" t="str">
        <f t="shared" si="62"/>
        <v/>
      </c>
      <c r="O976" s="78" t="str">
        <f t="shared" si="63"/>
        <v/>
      </c>
    </row>
    <row r="977" spans="1:15" ht="27" customHeight="1" x14ac:dyDescent="0.3">
      <c r="A977" s="9"/>
      <c r="B977" s="10"/>
      <c r="C977" s="11"/>
      <c r="D977" s="12"/>
      <c r="E977" s="13"/>
      <c r="F977" s="47"/>
      <c r="G977" s="75"/>
      <c r="H977" s="24"/>
      <c r="I977" s="65"/>
      <c r="J977" s="24" t="str">
        <f t="shared" si="60"/>
        <v/>
      </c>
      <c r="K977" s="20" t="str">
        <f t="shared" si="61"/>
        <v/>
      </c>
      <c r="L977" s="71"/>
      <c r="M977" s="71"/>
      <c r="N977" s="72" t="str">
        <f t="shared" si="62"/>
        <v/>
      </c>
      <c r="O977" s="78" t="str">
        <f t="shared" si="63"/>
        <v/>
      </c>
    </row>
    <row r="978" spans="1:15" ht="27" customHeight="1" x14ac:dyDescent="0.3">
      <c r="A978" s="9"/>
      <c r="B978" s="10"/>
      <c r="C978" s="11"/>
      <c r="D978" s="12"/>
      <c r="E978" s="13"/>
      <c r="F978" s="47"/>
      <c r="G978" s="75"/>
      <c r="H978" s="24"/>
      <c r="I978" s="65"/>
      <c r="J978" s="24" t="str">
        <f t="shared" si="60"/>
        <v/>
      </c>
      <c r="K978" s="20" t="str">
        <f t="shared" si="61"/>
        <v/>
      </c>
      <c r="L978" s="71"/>
      <c r="M978" s="71"/>
      <c r="N978" s="72" t="str">
        <f t="shared" si="62"/>
        <v/>
      </c>
      <c r="O978" s="78" t="str">
        <f t="shared" si="63"/>
        <v/>
      </c>
    </row>
    <row r="979" spans="1:15" ht="27" customHeight="1" x14ac:dyDescent="0.3">
      <c r="A979" s="9"/>
      <c r="B979" s="10"/>
      <c r="C979" s="11"/>
      <c r="D979" s="12"/>
      <c r="E979" s="13"/>
      <c r="F979" s="47"/>
      <c r="G979" s="75"/>
      <c r="H979" s="24"/>
      <c r="I979" s="65"/>
      <c r="J979" s="24" t="str">
        <f t="shared" si="60"/>
        <v/>
      </c>
      <c r="K979" s="20" t="str">
        <f t="shared" si="61"/>
        <v/>
      </c>
      <c r="L979" s="71"/>
      <c r="M979" s="71"/>
      <c r="N979" s="72" t="str">
        <f t="shared" si="62"/>
        <v/>
      </c>
      <c r="O979" s="78" t="str">
        <f t="shared" si="63"/>
        <v/>
      </c>
    </row>
    <row r="980" spans="1:15" ht="27" customHeight="1" x14ac:dyDescent="0.3">
      <c r="A980" s="9"/>
      <c r="B980" s="10"/>
      <c r="C980" s="11"/>
      <c r="D980" s="12"/>
      <c r="E980" s="13"/>
      <c r="F980" s="47"/>
      <c r="G980" s="75"/>
      <c r="H980" s="24"/>
      <c r="I980" s="65"/>
      <c r="J980" s="24" t="str">
        <f t="shared" si="60"/>
        <v/>
      </c>
      <c r="K980" s="20" t="str">
        <f t="shared" si="61"/>
        <v/>
      </c>
      <c r="L980" s="71"/>
      <c r="M980" s="71"/>
      <c r="N980" s="72" t="str">
        <f t="shared" si="62"/>
        <v/>
      </c>
      <c r="O980" s="78" t="str">
        <f t="shared" si="63"/>
        <v/>
      </c>
    </row>
    <row r="981" spans="1:15" ht="27" customHeight="1" x14ac:dyDescent="0.3">
      <c r="A981" s="9"/>
      <c r="B981" s="10"/>
      <c r="C981" s="11"/>
      <c r="D981" s="12"/>
      <c r="E981" s="13"/>
      <c r="F981" s="47"/>
      <c r="G981" s="75"/>
      <c r="H981" s="24"/>
      <c r="I981" s="65"/>
      <c r="J981" s="24" t="str">
        <f t="shared" si="60"/>
        <v/>
      </c>
      <c r="K981" s="20" t="str">
        <f t="shared" si="61"/>
        <v/>
      </c>
      <c r="L981" s="71"/>
      <c r="M981" s="71"/>
      <c r="N981" s="72" t="str">
        <f t="shared" si="62"/>
        <v/>
      </c>
      <c r="O981" s="78" t="str">
        <f t="shared" si="63"/>
        <v/>
      </c>
    </row>
    <row r="982" spans="1:15" ht="27" customHeight="1" x14ac:dyDescent="0.3">
      <c r="A982" s="9"/>
      <c r="B982" s="10"/>
      <c r="C982" s="11"/>
      <c r="D982" s="12"/>
      <c r="E982" s="13"/>
      <c r="F982" s="47"/>
      <c r="G982" s="75"/>
      <c r="H982" s="24"/>
      <c r="I982" s="65"/>
      <c r="J982" s="24" t="str">
        <f t="shared" si="60"/>
        <v/>
      </c>
      <c r="K982" s="20" t="str">
        <f t="shared" si="61"/>
        <v/>
      </c>
      <c r="L982" s="71"/>
      <c r="M982" s="71"/>
      <c r="N982" s="72" t="str">
        <f t="shared" si="62"/>
        <v/>
      </c>
      <c r="O982" s="78" t="str">
        <f t="shared" si="63"/>
        <v/>
      </c>
    </row>
    <row r="983" spans="1:15" ht="27" customHeight="1" x14ac:dyDescent="0.3">
      <c r="A983" s="9"/>
      <c r="B983" s="10"/>
      <c r="C983" s="11"/>
      <c r="D983" s="12"/>
      <c r="E983" s="13"/>
      <c r="F983" s="47"/>
      <c r="G983" s="75"/>
      <c r="H983" s="24"/>
      <c r="I983" s="65"/>
      <c r="J983" s="24" t="str">
        <f t="shared" si="60"/>
        <v/>
      </c>
      <c r="K983" s="20" t="str">
        <f t="shared" si="61"/>
        <v/>
      </c>
      <c r="L983" s="71"/>
      <c r="M983" s="71"/>
      <c r="N983" s="72" t="str">
        <f t="shared" si="62"/>
        <v/>
      </c>
      <c r="O983" s="78" t="str">
        <f t="shared" si="63"/>
        <v/>
      </c>
    </row>
    <row r="984" spans="1:15" ht="27" customHeight="1" x14ac:dyDescent="0.3">
      <c r="A984" s="9"/>
      <c r="B984" s="10"/>
      <c r="C984" s="11"/>
      <c r="D984" s="12"/>
      <c r="E984" s="13"/>
      <c r="F984" s="47"/>
      <c r="G984" s="75"/>
      <c r="H984" s="24"/>
      <c r="I984" s="65"/>
      <c r="J984" s="24" t="str">
        <f t="shared" si="60"/>
        <v/>
      </c>
      <c r="K984" s="20" t="str">
        <f t="shared" si="61"/>
        <v/>
      </c>
      <c r="L984" s="71"/>
      <c r="M984" s="71"/>
      <c r="N984" s="72" t="str">
        <f t="shared" si="62"/>
        <v/>
      </c>
      <c r="O984" s="78" t="str">
        <f t="shared" si="63"/>
        <v/>
      </c>
    </row>
    <row r="985" spans="1:15" ht="27" customHeight="1" x14ac:dyDescent="0.3">
      <c r="A985" s="9"/>
      <c r="B985" s="10"/>
      <c r="C985" s="11"/>
      <c r="D985" s="12"/>
      <c r="E985" s="13"/>
      <c r="F985" s="47"/>
      <c r="G985" s="75"/>
      <c r="H985" s="24"/>
      <c r="I985" s="65"/>
      <c r="J985" s="24" t="str">
        <f t="shared" si="60"/>
        <v/>
      </c>
      <c r="K985" s="20" t="str">
        <f t="shared" si="61"/>
        <v/>
      </c>
      <c r="L985" s="71"/>
      <c r="M985" s="71"/>
      <c r="N985" s="72" t="str">
        <f t="shared" si="62"/>
        <v/>
      </c>
      <c r="O985" s="78" t="str">
        <f t="shared" si="63"/>
        <v/>
      </c>
    </row>
    <row r="986" spans="1:15" ht="27" customHeight="1" x14ac:dyDescent="0.3">
      <c r="A986" s="9"/>
      <c r="B986" s="10"/>
      <c r="C986" s="11"/>
      <c r="D986" s="12"/>
      <c r="E986" s="13"/>
      <c r="F986" s="47"/>
      <c r="G986" s="75"/>
      <c r="H986" s="24"/>
      <c r="I986" s="65"/>
      <c r="J986" s="24" t="str">
        <f t="shared" si="60"/>
        <v/>
      </c>
      <c r="K986" s="20" t="str">
        <f t="shared" si="61"/>
        <v/>
      </c>
      <c r="L986" s="71"/>
      <c r="M986" s="71"/>
      <c r="N986" s="72" t="str">
        <f t="shared" si="62"/>
        <v/>
      </c>
      <c r="O986" s="78" t="str">
        <f t="shared" si="63"/>
        <v/>
      </c>
    </row>
    <row r="987" spans="1:15" ht="27" customHeight="1" x14ac:dyDescent="0.3">
      <c r="A987" s="9"/>
      <c r="B987" s="10"/>
      <c r="C987" s="11"/>
      <c r="D987" s="12"/>
      <c r="E987" s="13"/>
      <c r="F987" s="47"/>
      <c r="G987" s="75"/>
      <c r="H987" s="24"/>
      <c r="I987" s="65"/>
      <c r="J987" s="24" t="str">
        <f t="shared" si="60"/>
        <v/>
      </c>
      <c r="K987" s="20" t="str">
        <f t="shared" si="61"/>
        <v/>
      </c>
      <c r="L987" s="71"/>
      <c r="M987" s="71"/>
      <c r="N987" s="72" t="str">
        <f t="shared" si="62"/>
        <v/>
      </c>
      <c r="O987" s="78" t="str">
        <f t="shared" si="63"/>
        <v/>
      </c>
    </row>
    <row r="988" spans="1:15" ht="27" customHeight="1" x14ac:dyDescent="0.3">
      <c r="A988" s="9"/>
      <c r="B988" s="10"/>
      <c r="C988" s="11"/>
      <c r="D988" s="12"/>
      <c r="E988" s="13"/>
      <c r="F988" s="47"/>
      <c r="G988" s="75"/>
      <c r="H988" s="24"/>
      <c r="I988" s="65"/>
      <c r="J988" s="24" t="str">
        <f t="shared" si="60"/>
        <v/>
      </c>
      <c r="K988" s="20" t="str">
        <f t="shared" si="61"/>
        <v/>
      </c>
      <c r="L988" s="71"/>
      <c r="M988" s="71"/>
      <c r="N988" s="72" t="str">
        <f t="shared" si="62"/>
        <v/>
      </c>
      <c r="O988" s="78" t="str">
        <f t="shared" si="63"/>
        <v/>
      </c>
    </row>
    <row r="989" spans="1:15" ht="27" customHeight="1" x14ac:dyDescent="0.3">
      <c r="A989" s="9"/>
      <c r="B989" s="10"/>
      <c r="C989" s="11"/>
      <c r="D989" s="12"/>
      <c r="E989" s="13"/>
      <c r="F989" s="47"/>
      <c r="G989" s="75"/>
      <c r="H989" s="24"/>
      <c r="I989" s="65"/>
      <c r="J989" s="24" t="str">
        <f t="shared" si="60"/>
        <v/>
      </c>
      <c r="K989" s="20" t="str">
        <f t="shared" si="61"/>
        <v/>
      </c>
      <c r="L989" s="71"/>
      <c r="M989" s="71"/>
      <c r="N989" s="72" t="str">
        <f t="shared" si="62"/>
        <v/>
      </c>
      <c r="O989" s="78" t="str">
        <f t="shared" si="63"/>
        <v/>
      </c>
    </row>
    <row r="990" spans="1:15" ht="27" customHeight="1" x14ac:dyDescent="0.3">
      <c r="A990" s="9"/>
      <c r="B990" s="10"/>
      <c r="C990" s="11"/>
      <c r="D990" s="12"/>
      <c r="E990" s="13"/>
      <c r="F990" s="47"/>
      <c r="G990" s="75"/>
      <c r="H990" s="24"/>
      <c r="I990" s="65"/>
      <c r="J990" s="24" t="str">
        <f t="shared" si="60"/>
        <v/>
      </c>
      <c r="K990" s="20" t="str">
        <f t="shared" si="61"/>
        <v/>
      </c>
      <c r="L990" s="71"/>
      <c r="M990" s="71"/>
      <c r="N990" s="72" t="str">
        <f t="shared" si="62"/>
        <v/>
      </c>
      <c r="O990" s="78" t="str">
        <f t="shared" si="63"/>
        <v/>
      </c>
    </row>
    <row r="991" spans="1:15" ht="27" customHeight="1" x14ac:dyDescent="0.3">
      <c r="A991" s="9"/>
      <c r="B991" s="10"/>
      <c r="C991" s="11"/>
      <c r="D991" s="12"/>
      <c r="E991" s="13"/>
      <c r="F991" s="47"/>
      <c r="G991" s="75"/>
      <c r="H991" s="24"/>
      <c r="I991" s="65"/>
      <c r="J991" s="24" t="str">
        <f t="shared" si="60"/>
        <v/>
      </c>
      <c r="K991" s="20" t="str">
        <f t="shared" si="61"/>
        <v/>
      </c>
      <c r="L991" s="71"/>
      <c r="M991" s="71"/>
      <c r="N991" s="72" t="str">
        <f t="shared" si="62"/>
        <v/>
      </c>
      <c r="O991" s="78" t="str">
        <f t="shared" si="63"/>
        <v/>
      </c>
    </row>
    <row r="992" spans="1:15" ht="27" customHeight="1" x14ac:dyDescent="0.3">
      <c r="A992" s="9"/>
      <c r="B992" s="10"/>
      <c r="C992" s="11"/>
      <c r="D992" s="12"/>
      <c r="E992" s="13"/>
      <c r="F992" s="47"/>
      <c r="G992" s="75"/>
      <c r="H992" s="24"/>
      <c r="I992" s="65"/>
      <c r="J992" s="24" t="str">
        <f t="shared" si="60"/>
        <v/>
      </c>
      <c r="K992" s="20" t="str">
        <f t="shared" si="61"/>
        <v/>
      </c>
      <c r="L992" s="71"/>
      <c r="M992" s="71"/>
      <c r="N992" s="72" t="str">
        <f t="shared" si="62"/>
        <v/>
      </c>
      <c r="O992" s="78" t="str">
        <f t="shared" si="63"/>
        <v/>
      </c>
    </row>
    <row r="993" spans="1:15" ht="27" customHeight="1" x14ac:dyDescent="0.3">
      <c r="A993" s="9"/>
      <c r="B993" s="10"/>
      <c r="C993" s="11"/>
      <c r="D993" s="12"/>
      <c r="E993" s="13"/>
      <c r="F993" s="47"/>
      <c r="G993" s="75"/>
      <c r="H993" s="24"/>
      <c r="I993" s="65"/>
      <c r="J993" s="24" t="str">
        <f t="shared" si="60"/>
        <v/>
      </c>
      <c r="K993" s="20" t="str">
        <f t="shared" si="61"/>
        <v/>
      </c>
      <c r="L993" s="71"/>
      <c r="M993" s="71"/>
      <c r="N993" s="72" t="str">
        <f t="shared" si="62"/>
        <v/>
      </c>
      <c r="O993" s="78" t="str">
        <f t="shared" si="63"/>
        <v/>
      </c>
    </row>
    <row r="994" spans="1:15" ht="27" customHeight="1" x14ac:dyDescent="0.3">
      <c r="A994" s="9"/>
      <c r="B994" s="10"/>
      <c r="C994" s="11"/>
      <c r="D994" s="12"/>
      <c r="E994" s="13"/>
      <c r="F994" s="47"/>
      <c r="G994" s="75"/>
      <c r="H994" s="24"/>
      <c r="I994" s="65"/>
      <c r="J994" s="24" t="str">
        <f t="shared" si="60"/>
        <v/>
      </c>
      <c r="K994" s="20" t="str">
        <f t="shared" si="61"/>
        <v/>
      </c>
      <c r="L994" s="71"/>
      <c r="M994" s="71"/>
      <c r="N994" s="72" t="str">
        <f t="shared" si="62"/>
        <v/>
      </c>
      <c r="O994" s="78" t="str">
        <f t="shared" si="63"/>
        <v/>
      </c>
    </row>
    <row r="995" spans="1:15" ht="27" customHeight="1" x14ac:dyDescent="0.3">
      <c r="A995" s="9"/>
      <c r="B995" s="10"/>
      <c r="C995" s="11"/>
      <c r="D995" s="12"/>
      <c r="E995" s="13"/>
      <c r="F995" s="47"/>
      <c r="G995" s="75"/>
      <c r="H995" s="24"/>
      <c r="I995" s="65"/>
      <c r="J995" s="24" t="str">
        <f t="shared" si="60"/>
        <v/>
      </c>
      <c r="K995" s="20" t="str">
        <f t="shared" si="61"/>
        <v/>
      </c>
      <c r="L995" s="71"/>
      <c r="M995" s="71"/>
      <c r="N995" s="72" t="str">
        <f t="shared" si="62"/>
        <v/>
      </c>
      <c r="O995" s="78" t="str">
        <f t="shared" si="63"/>
        <v/>
      </c>
    </row>
    <row r="996" spans="1:15" ht="27" customHeight="1" x14ac:dyDescent="0.3">
      <c r="A996" s="9"/>
      <c r="B996" s="10"/>
      <c r="C996" s="11"/>
      <c r="D996" s="12"/>
      <c r="E996" s="13"/>
      <c r="F996" s="47"/>
      <c r="G996" s="75"/>
      <c r="H996" s="24"/>
      <c r="I996" s="65"/>
      <c r="J996" s="24" t="str">
        <f t="shared" si="60"/>
        <v/>
      </c>
      <c r="K996" s="20" t="str">
        <f t="shared" si="61"/>
        <v/>
      </c>
      <c r="L996" s="71"/>
      <c r="M996" s="71"/>
      <c r="N996" s="72" t="str">
        <f t="shared" si="62"/>
        <v/>
      </c>
      <c r="O996" s="78" t="str">
        <f t="shared" si="63"/>
        <v/>
      </c>
    </row>
    <row r="997" spans="1:15" ht="27" customHeight="1" x14ac:dyDescent="0.3">
      <c r="A997" s="9"/>
      <c r="B997" s="10"/>
      <c r="C997" s="11"/>
      <c r="D997" s="12"/>
      <c r="E997" s="13"/>
      <c r="F997" s="47"/>
      <c r="G997" s="75"/>
      <c r="H997" s="24"/>
      <c r="I997" s="65"/>
      <c r="J997" s="24" t="str">
        <f t="shared" si="60"/>
        <v/>
      </c>
      <c r="K997" s="20" t="str">
        <f t="shared" si="61"/>
        <v/>
      </c>
      <c r="L997" s="71"/>
      <c r="M997" s="71"/>
      <c r="N997" s="72" t="str">
        <f t="shared" si="62"/>
        <v/>
      </c>
      <c r="O997" s="78" t="str">
        <f t="shared" si="63"/>
        <v/>
      </c>
    </row>
    <row r="998" spans="1:15" ht="27" customHeight="1" x14ac:dyDescent="0.3">
      <c r="A998" s="9"/>
      <c r="B998" s="10"/>
      <c r="C998" s="11"/>
      <c r="D998" s="12"/>
      <c r="E998" s="13"/>
      <c r="F998" s="47"/>
      <c r="G998" s="75"/>
      <c r="H998" s="24"/>
      <c r="I998" s="65"/>
      <c r="J998" s="24" t="str">
        <f t="shared" si="60"/>
        <v/>
      </c>
      <c r="K998" s="20" t="str">
        <f t="shared" si="61"/>
        <v/>
      </c>
      <c r="L998" s="71"/>
      <c r="M998" s="71"/>
      <c r="N998" s="72" t="str">
        <f t="shared" si="62"/>
        <v/>
      </c>
      <c r="O998" s="78" t="str">
        <f t="shared" si="63"/>
        <v/>
      </c>
    </row>
    <row r="999" spans="1:15" ht="27" customHeight="1" x14ac:dyDescent="0.3">
      <c r="A999" s="9"/>
      <c r="B999" s="10"/>
      <c r="C999" s="11"/>
      <c r="D999" s="12"/>
      <c r="E999" s="13"/>
      <c r="F999" s="47"/>
      <c r="G999" s="75"/>
      <c r="H999" s="24"/>
      <c r="I999" s="65"/>
      <c r="J999" s="24" t="str">
        <f t="shared" si="60"/>
        <v/>
      </c>
      <c r="K999" s="20" t="str">
        <f t="shared" si="61"/>
        <v/>
      </c>
      <c r="L999" s="71"/>
      <c r="M999" s="71"/>
      <c r="N999" s="72" t="str">
        <f t="shared" si="62"/>
        <v/>
      </c>
      <c r="O999" s="78" t="str">
        <f t="shared" si="63"/>
        <v/>
      </c>
    </row>
    <row r="1000" spans="1:15" ht="33" customHeight="1" x14ac:dyDescent="0.3">
      <c r="A1000" s="9"/>
      <c r="B1000" s="10"/>
      <c r="C1000" s="11"/>
      <c r="D1000" s="12"/>
      <c r="E1000" s="13"/>
      <c r="F1000" s="47"/>
      <c r="G1000" s="75"/>
      <c r="H1000" s="24"/>
      <c r="I1000" s="65"/>
      <c r="J1000" s="24" t="str">
        <f t="shared" ref="J1000:J1063" si="64">IF(LEN(F1000)=0,"",IF(AND(LEN(F1000)&gt;0,LEN($H$5)=0),LEFT($C$6,10),IF(LEN(F1000)&gt;0,$H$5,"")))</f>
        <v/>
      </c>
      <c r="K1000" s="20" t="str">
        <f t="shared" si="61"/>
        <v/>
      </c>
      <c r="L1000" s="71"/>
      <c r="M1000" s="71"/>
      <c r="N1000" s="72" t="str">
        <f t="shared" si="62"/>
        <v/>
      </c>
      <c r="O1000" s="78" t="str">
        <f t="shared" si="63"/>
        <v/>
      </c>
    </row>
    <row r="1001" spans="1:15" ht="33" customHeight="1" x14ac:dyDescent="0.3">
      <c r="A1001" s="9"/>
      <c r="B1001" s="10"/>
      <c r="C1001" s="11"/>
      <c r="D1001" s="12"/>
      <c r="E1001" s="13"/>
      <c r="F1001" s="47"/>
      <c r="G1001" s="75"/>
      <c r="H1001" s="24"/>
      <c r="I1001" s="65"/>
      <c r="J1001" s="24" t="str">
        <f t="shared" si="64"/>
        <v/>
      </c>
      <c r="K1001" s="20" t="str">
        <f t="shared" si="61"/>
        <v/>
      </c>
      <c r="L1001" s="71"/>
      <c r="M1001" s="71"/>
      <c r="N1001" s="72" t="str">
        <f t="shared" si="62"/>
        <v/>
      </c>
      <c r="O1001" s="78" t="str">
        <f t="shared" si="63"/>
        <v/>
      </c>
    </row>
    <row r="1002" spans="1:15" ht="33" customHeight="1" x14ac:dyDescent="0.3">
      <c r="A1002" s="9"/>
      <c r="B1002" s="10"/>
      <c r="C1002" s="11"/>
      <c r="D1002" s="12"/>
      <c r="E1002" s="13"/>
      <c r="F1002" s="47"/>
      <c r="G1002" s="75"/>
      <c r="H1002" s="24"/>
      <c r="I1002" s="65"/>
      <c r="J1002" s="24" t="str">
        <f t="shared" si="64"/>
        <v/>
      </c>
      <c r="K1002" s="20" t="str">
        <f t="shared" si="61"/>
        <v/>
      </c>
      <c r="L1002" s="71"/>
      <c r="M1002" s="71"/>
      <c r="N1002" s="72" t="str">
        <f t="shared" si="62"/>
        <v/>
      </c>
      <c r="O1002" s="78" t="str">
        <f t="shared" si="63"/>
        <v/>
      </c>
    </row>
    <row r="1003" spans="1:15" ht="33" customHeight="1" x14ac:dyDescent="0.3">
      <c r="A1003" s="9"/>
      <c r="B1003" s="10"/>
      <c r="C1003" s="11"/>
      <c r="D1003" s="12"/>
      <c r="E1003" s="13"/>
      <c r="F1003" s="47"/>
      <c r="G1003" s="75"/>
      <c r="H1003" s="24"/>
      <c r="I1003" s="65"/>
      <c r="J1003" s="24" t="str">
        <f t="shared" si="64"/>
        <v/>
      </c>
      <c r="K1003" s="20" t="str">
        <f t="shared" si="61"/>
        <v/>
      </c>
      <c r="L1003" s="71"/>
      <c r="M1003" s="71"/>
      <c r="N1003" s="72" t="str">
        <f t="shared" si="62"/>
        <v/>
      </c>
      <c r="O1003" s="78" t="str">
        <f t="shared" si="63"/>
        <v/>
      </c>
    </row>
    <row r="1004" spans="1:15" ht="33" customHeight="1" x14ac:dyDescent="0.3">
      <c r="A1004" s="9"/>
      <c r="B1004" s="10"/>
      <c r="C1004" s="11"/>
      <c r="D1004" s="12"/>
      <c r="E1004" s="13"/>
      <c r="F1004" s="47"/>
      <c r="G1004" s="75"/>
      <c r="H1004" s="24"/>
      <c r="I1004" s="65"/>
      <c r="J1004" s="24" t="str">
        <f t="shared" si="64"/>
        <v/>
      </c>
      <c r="K1004" s="20" t="str">
        <f t="shared" si="61"/>
        <v/>
      </c>
      <c r="L1004" s="71"/>
      <c r="M1004" s="71"/>
      <c r="N1004" s="72" t="str">
        <f t="shared" si="62"/>
        <v/>
      </c>
      <c r="O1004" s="78" t="str">
        <f t="shared" si="63"/>
        <v/>
      </c>
    </row>
    <row r="1005" spans="1:15" ht="33" customHeight="1" x14ac:dyDescent="0.3">
      <c r="A1005" s="9"/>
      <c r="B1005" s="10"/>
      <c r="C1005" s="11"/>
      <c r="D1005" s="12"/>
      <c r="E1005" s="13"/>
      <c r="F1005" s="47"/>
      <c r="G1005" s="75"/>
      <c r="H1005" s="24"/>
      <c r="I1005" s="65"/>
      <c r="J1005" s="24" t="str">
        <f t="shared" si="64"/>
        <v/>
      </c>
      <c r="K1005" s="20" t="str">
        <f t="shared" si="61"/>
        <v/>
      </c>
      <c r="L1005" s="71"/>
      <c r="M1005" s="71"/>
      <c r="N1005" s="72" t="str">
        <f t="shared" si="62"/>
        <v/>
      </c>
      <c r="O1005" s="78" t="str">
        <f t="shared" si="63"/>
        <v/>
      </c>
    </row>
    <row r="1006" spans="1:15" ht="33" customHeight="1" x14ac:dyDescent="0.3">
      <c r="A1006" s="9"/>
      <c r="B1006" s="10"/>
      <c r="C1006" s="11"/>
      <c r="D1006" s="12"/>
      <c r="E1006" s="13"/>
      <c r="F1006" s="47"/>
      <c r="G1006" s="75"/>
      <c r="H1006" s="24"/>
      <c r="I1006" s="65"/>
      <c r="J1006" s="24" t="str">
        <f t="shared" si="64"/>
        <v/>
      </c>
      <c r="K1006" s="20" t="str">
        <f t="shared" si="61"/>
        <v/>
      </c>
      <c r="L1006" s="71"/>
      <c r="M1006" s="71"/>
      <c r="N1006" s="72" t="str">
        <f t="shared" si="62"/>
        <v/>
      </c>
      <c r="O1006" s="78" t="str">
        <f t="shared" si="63"/>
        <v/>
      </c>
    </row>
    <row r="1007" spans="1:15" ht="33" customHeight="1" x14ac:dyDescent="0.3">
      <c r="A1007" s="9"/>
      <c r="B1007" s="10"/>
      <c r="C1007" s="11"/>
      <c r="D1007" s="12"/>
      <c r="E1007" s="13"/>
      <c r="F1007" s="47"/>
      <c r="G1007" s="75"/>
      <c r="H1007" s="24"/>
      <c r="I1007" s="65"/>
      <c r="J1007" s="24" t="str">
        <f t="shared" si="64"/>
        <v/>
      </c>
      <c r="K1007" s="20" t="str">
        <f t="shared" si="61"/>
        <v/>
      </c>
      <c r="L1007" s="71"/>
      <c r="M1007" s="71"/>
      <c r="N1007" s="72" t="str">
        <f t="shared" si="62"/>
        <v/>
      </c>
      <c r="O1007" s="78" t="str">
        <f t="shared" si="63"/>
        <v/>
      </c>
    </row>
    <row r="1008" spans="1:15" ht="33" customHeight="1" x14ac:dyDescent="0.3">
      <c r="A1008" s="9"/>
      <c r="B1008" s="10"/>
      <c r="C1008" s="11"/>
      <c r="D1008" s="12"/>
      <c r="E1008" s="13"/>
      <c r="F1008" s="47"/>
      <c r="G1008" s="75"/>
      <c r="H1008" s="24"/>
      <c r="I1008" s="65"/>
      <c r="J1008" s="24" t="str">
        <f t="shared" si="64"/>
        <v/>
      </c>
      <c r="K1008" s="20" t="str">
        <f t="shared" si="61"/>
        <v/>
      </c>
      <c r="L1008" s="71"/>
      <c r="M1008" s="71"/>
      <c r="N1008" s="72" t="str">
        <f t="shared" si="62"/>
        <v/>
      </c>
      <c r="O1008" s="78" t="str">
        <f t="shared" si="63"/>
        <v/>
      </c>
    </row>
    <row r="1009" spans="1:15" ht="33" customHeight="1" x14ac:dyDescent="0.3">
      <c r="A1009" s="9"/>
      <c r="B1009" s="10"/>
      <c r="C1009" s="11"/>
      <c r="D1009" s="12"/>
      <c r="E1009" s="13"/>
      <c r="F1009" s="47"/>
      <c r="G1009" s="75"/>
      <c r="H1009" s="24"/>
      <c r="I1009" s="65"/>
      <c r="J1009" s="24" t="str">
        <f t="shared" si="64"/>
        <v/>
      </c>
      <c r="K1009" s="20" t="str">
        <f t="shared" si="61"/>
        <v/>
      </c>
      <c r="L1009" s="71"/>
      <c r="M1009" s="71"/>
      <c r="N1009" s="72" t="str">
        <f t="shared" si="62"/>
        <v/>
      </c>
      <c r="O1009" s="78" t="str">
        <f t="shared" si="63"/>
        <v/>
      </c>
    </row>
    <row r="1010" spans="1:15" ht="27" customHeight="1" x14ac:dyDescent="0.3">
      <c r="A1010" s="9"/>
      <c r="B1010" s="10"/>
      <c r="C1010" s="11"/>
      <c r="D1010" s="12"/>
      <c r="E1010" s="13"/>
      <c r="F1010" s="47"/>
      <c r="G1010" s="75"/>
      <c r="H1010" s="24"/>
      <c r="I1010" s="65"/>
      <c r="J1010" s="24" t="str">
        <f t="shared" si="64"/>
        <v/>
      </c>
      <c r="K1010" s="20" t="str">
        <f t="shared" si="61"/>
        <v/>
      </c>
      <c r="L1010" s="71"/>
      <c r="M1010" s="71"/>
      <c r="N1010" s="72" t="str">
        <f t="shared" si="62"/>
        <v/>
      </c>
      <c r="O1010" s="78" t="str">
        <f t="shared" si="63"/>
        <v/>
      </c>
    </row>
    <row r="1011" spans="1:15" ht="27" customHeight="1" x14ac:dyDescent="0.3">
      <c r="A1011" s="9"/>
      <c r="B1011" s="10"/>
      <c r="C1011" s="11"/>
      <c r="D1011" s="12"/>
      <c r="E1011" s="13"/>
      <c r="F1011" s="47"/>
      <c r="G1011" s="75"/>
      <c r="H1011" s="24"/>
      <c r="I1011" s="65"/>
      <c r="J1011" s="24" t="str">
        <f t="shared" si="64"/>
        <v/>
      </c>
      <c r="K1011" s="20" t="str">
        <f t="shared" si="61"/>
        <v/>
      </c>
      <c r="L1011" s="71"/>
      <c r="M1011" s="71"/>
      <c r="N1011" s="72" t="str">
        <f t="shared" si="62"/>
        <v/>
      </c>
      <c r="O1011" s="78" t="str">
        <f t="shared" si="63"/>
        <v/>
      </c>
    </row>
    <row r="1012" spans="1:15" ht="27" customHeight="1" x14ac:dyDescent="0.3">
      <c r="A1012" s="9"/>
      <c r="B1012" s="10"/>
      <c r="C1012" s="11"/>
      <c r="D1012" s="12"/>
      <c r="E1012" s="13"/>
      <c r="F1012" s="47"/>
      <c r="G1012" s="75"/>
      <c r="H1012" s="24"/>
      <c r="I1012" s="65"/>
      <c r="J1012" s="24" t="str">
        <f t="shared" si="64"/>
        <v/>
      </c>
      <c r="K1012" s="20" t="str">
        <f t="shared" si="61"/>
        <v/>
      </c>
      <c r="L1012" s="71"/>
      <c r="M1012" s="71"/>
      <c r="N1012" s="72" t="str">
        <f t="shared" si="62"/>
        <v/>
      </c>
      <c r="O1012" s="78" t="str">
        <f t="shared" si="63"/>
        <v/>
      </c>
    </row>
    <row r="1013" spans="1:15" ht="27" customHeight="1" x14ac:dyDescent="0.3">
      <c r="A1013" s="9"/>
      <c r="B1013" s="10"/>
      <c r="C1013" s="11"/>
      <c r="D1013" s="12"/>
      <c r="E1013" s="13"/>
      <c r="F1013" s="47"/>
      <c r="G1013" s="75"/>
      <c r="H1013" s="24"/>
      <c r="I1013" s="65"/>
      <c r="J1013" s="24" t="str">
        <f t="shared" si="64"/>
        <v/>
      </c>
      <c r="K1013" s="20" t="str">
        <f t="shared" si="61"/>
        <v/>
      </c>
      <c r="L1013" s="71"/>
      <c r="M1013" s="71"/>
      <c r="N1013" s="72" t="str">
        <f t="shared" si="62"/>
        <v/>
      </c>
      <c r="O1013" s="78" t="str">
        <f t="shared" si="63"/>
        <v/>
      </c>
    </row>
    <row r="1014" spans="1:15" ht="27" customHeight="1" x14ac:dyDescent="0.3">
      <c r="A1014" s="9"/>
      <c r="B1014" s="10"/>
      <c r="C1014" s="11"/>
      <c r="D1014" s="12"/>
      <c r="E1014" s="13"/>
      <c r="F1014" s="47"/>
      <c r="G1014" s="75"/>
      <c r="H1014" s="24"/>
      <c r="I1014" s="65"/>
      <c r="J1014" s="24" t="str">
        <f t="shared" si="64"/>
        <v/>
      </c>
      <c r="K1014" s="20" t="str">
        <f t="shared" si="61"/>
        <v/>
      </c>
      <c r="L1014" s="71"/>
      <c r="M1014" s="71"/>
      <c r="N1014" s="72" t="str">
        <f t="shared" si="62"/>
        <v/>
      </c>
      <c r="O1014" s="78" t="str">
        <f t="shared" si="63"/>
        <v/>
      </c>
    </row>
    <row r="1015" spans="1:15" ht="27" customHeight="1" x14ac:dyDescent="0.3">
      <c r="A1015" s="9"/>
      <c r="B1015" s="10"/>
      <c r="C1015" s="11"/>
      <c r="D1015" s="12"/>
      <c r="E1015" s="13"/>
      <c r="F1015" s="47"/>
      <c r="G1015" s="75"/>
      <c r="H1015" s="24"/>
      <c r="I1015" s="65"/>
      <c r="J1015" s="24" t="str">
        <f t="shared" si="64"/>
        <v/>
      </c>
      <c r="K1015" s="20" t="str">
        <f t="shared" si="61"/>
        <v/>
      </c>
      <c r="L1015" s="71"/>
      <c r="M1015" s="71"/>
      <c r="N1015" s="72" t="str">
        <f t="shared" si="62"/>
        <v/>
      </c>
      <c r="O1015" s="78" t="str">
        <f t="shared" si="63"/>
        <v/>
      </c>
    </row>
    <row r="1016" spans="1:15" ht="27" customHeight="1" x14ac:dyDescent="0.3">
      <c r="A1016" s="9"/>
      <c r="B1016" s="10"/>
      <c r="C1016" s="11"/>
      <c r="D1016" s="12"/>
      <c r="E1016" s="13"/>
      <c r="F1016" s="47"/>
      <c r="G1016" s="75"/>
      <c r="H1016" s="24"/>
      <c r="I1016" s="65"/>
      <c r="J1016" s="24" t="str">
        <f t="shared" si="64"/>
        <v/>
      </c>
      <c r="K1016" s="20" t="str">
        <f t="shared" si="61"/>
        <v/>
      </c>
      <c r="L1016" s="71"/>
      <c r="M1016" s="71"/>
      <c r="N1016" s="72" t="str">
        <f t="shared" si="62"/>
        <v/>
      </c>
      <c r="O1016" s="78" t="str">
        <f t="shared" si="63"/>
        <v/>
      </c>
    </row>
    <row r="1017" spans="1:15" ht="27" customHeight="1" x14ac:dyDescent="0.3">
      <c r="A1017" s="9"/>
      <c r="B1017" s="10"/>
      <c r="C1017" s="11"/>
      <c r="D1017" s="12"/>
      <c r="E1017" s="13"/>
      <c r="F1017" s="47"/>
      <c r="G1017" s="75"/>
      <c r="H1017" s="24"/>
      <c r="I1017" s="65"/>
      <c r="J1017" s="24" t="str">
        <f t="shared" si="64"/>
        <v/>
      </c>
      <c r="K1017" s="20" t="str">
        <f t="shared" si="61"/>
        <v/>
      </c>
      <c r="L1017" s="71"/>
      <c r="M1017" s="71"/>
      <c r="N1017" s="72" t="str">
        <f t="shared" si="62"/>
        <v/>
      </c>
      <c r="O1017" s="78" t="str">
        <f t="shared" si="63"/>
        <v/>
      </c>
    </row>
    <row r="1018" spans="1:15" ht="27" customHeight="1" x14ac:dyDescent="0.3">
      <c r="A1018" s="9"/>
      <c r="B1018" s="10"/>
      <c r="C1018" s="11"/>
      <c r="D1018" s="12"/>
      <c r="E1018" s="13"/>
      <c r="F1018" s="47"/>
      <c r="G1018" s="75"/>
      <c r="H1018" s="24"/>
      <c r="I1018" s="65"/>
      <c r="J1018" s="24" t="str">
        <f t="shared" si="64"/>
        <v/>
      </c>
      <c r="K1018" s="20" t="str">
        <f t="shared" si="61"/>
        <v/>
      </c>
      <c r="L1018" s="71"/>
      <c r="M1018" s="71"/>
      <c r="N1018" s="72" t="str">
        <f t="shared" si="62"/>
        <v/>
      </c>
      <c r="O1018" s="78" t="str">
        <f t="shared" si="63"/>
        <v/>
      </c>
    </row>
    <row r="1019" spans="1:15" ht="27" customHeight="1" x14ac:dyDescent="0.3">
      <c r="A1019" s="9"/>
      <c r="B1019" s="10"/>
      <c r="C1019" s="11"/>
      <c r="D1019" s="12"/>
      <c r="E1019" s="13"/>
      <c r="F1019" s="47"/>
      <c r="G1019" s="75"/>
      <c r="H1019" s="24"/>
      <c r="I1019" s="65"/>
      <c r="J1019" s="24" t="str">
        <f t="shared" si="64"/>
        <v/>
      </c>
      <c r="K1019" s="20" t="str">
        <f t="shared" si="61"/>
        <v/>
      </c>
      <c r="L1019" s="71"/>
      <c r="M1019" s="71"/>
      <c r="N1019" s="72" t="str">
        <f t="shared" si="62"/>
        <v/>
      </c>
      <c r="O1019" s="78" t="str">
        <f t="shared" si="63"/>
        <v/>
      </c>
    </row>
    <row r="1020" spans="1:15" ht="27" customHeight="1" x14ac:dyDescent="0.3">
      <c r="A1020" s="9"/>
      <c r="B1020" s="10"/>
      <c r="C1020" s="11"/>
      <c r="D1020" s="12"/>
      <c r="E1020" s="13"/>
      <c r="F1020" s="47"/>
      <c r="G1020" s="75"/>
      <c r="H1020" s="24"/>
      <c r="I1020" s="65"/>
      <c r="J1020" s="24" t="str">
        <f t="shared" si="64"/>
        <v/>
      </c>
      <c r="K1020" s="20" t="str">
        <f t="shared" si="61"/>
        <v/>
      </c>
      <c r="L1020" s="71"/>
      <c r="M1020" s="71"/>
      <c r="N1020" s="72" t="str">
        <f t="shared" si="62"/>
        <v/>
      </c>
      <c r="O1020" s="78" t="str">
        <f t="shared" si="63"/>
        <v/>
      </c>
    </row>
    <row r="1021" spans="1:15" ht="27" customHeight="1" x14ac:dyDescent="0.3">
      <c r="A1021" s="9"/>
      <c r="B1021" s="10"/>
      <c r="C1021" s="11"/>
      <c r="D1021" s="12"/>
      <c r="E1021" s="13"/>
      <c r="F1021" s="47"/>
      <c r="G1021" s="75"/>
      <c r="H1021" s="24"/>
      <c r="I1021" s="65"/>
      <c r="J1021" s="24" t="str">
        <f t="shared" si="64"/>
        <v/>
      </c>
      <c r="K1021" s="20" t="str">
        <f t="shared" si="61"/>
        <v/>
      </c>
      <c r="L1021" s="71"/>
      <c r="M1021" s="71"/>
      <c r="N1021" s="72" t="str">
        <f t="shared" si="62"/>
        <v/>
      </c>
      <c r="O1021" s="78" t="str">
        <f t="shared" si="63"/>
        <v/>
      </c>
    </row>
    <row r="1022" spans="1:15" ht="27" customHeight="1" x14ac:dyDescent="0.3">
      <c r="A1022" s="9"/>
      <c r="B1022" s="10"/>
      <c r="C1022" s="11"/>
      <c r="D1022" s="12"/>
      <c r="E1022" s="13"/>
      <c r="F1022" s="47"/>
      <c r="G1022" s="75"/>
      <c r="H1022" s="24"/>
      <c r="I1022" s="65"/>
      <c r="J1022" s="24" t="str">
        <f t="shared" si="64"/>
        <v/>
      </c>
      <c r="K1022" s="20" t="str">
        <f t="shared" si="61"/>
        <v/>
      </c>
      <c r="L1022" s="71"/>
      <c r="M1022" s="71"/>
      <c r="N1022" s="72" t="str">
        <f t="shared" si="62"/>
        <v/>
      </c>
      <c r="O1022" s="78" t="str">
        <f t="shared" si="63"/>
        <v/>
      </c>
    </row>
    <row r="1023" spans="1:15" ht="27" customHeight="1" x14ac:dyDescent="0.3">
      <c r="A1023" s="9"/>
      <c r="B1023" s="10"/>
      <c r="C1023" s="11"/>
      <c r="D1023" s="12"/>
      <c r="E1023" s="13"/>
      <c r="F1023" s="47"/>
      <c r="G1023" s="75"/>
      <c r="H1023" s="24"/>
      <c r="I1023" s="65"/>
      <c r="J1023" s="24" t="str">
        <f t="shared" si="64"/>
        <v/>
      </c>
      <c r="K1023" s="20" t="str">
        <f t="shared" si="61"/>
        <v/>
      </c>
      <c r="L1023" s="71"/>
      <c r="M1023" s="71"/>
      <c r="N1023" s="72" t="str">
        <f t="shared" si="62"/>
        <v/>
      </c>
      <c r="O1023" s="78" t="str">
        <f t="shared" si="63"/>
        <v/>
      </c>
    </row>
    <row r="1024" spans="1:15" ht="27" customHeight="1" x14ac:dyDescent="0.3">
      <c r="A1024" s="9"/>
      <c r="B1024" s="10"/>
      <c r="C1024" s="11"/>
      <c r="D1024" s="12"/>
      <c r="E1024" s="13"/>
      <c r="F1024" s="47"/>
      <c r="G1024" s="75"/>
      <c r="H1024" s="24"/>
      <c r="I1024" s="65"/>
      <c r="J1024" s="24" t="str">
        <f t="shared" si="64"/>
        <v/>
      </c>
      <c r="K1024" s="20" t="str">
        <f t="shared" si="61"/>
        <v/>
      </c>
      <c r="L1024" s="71"/>
      <c r="M1024" s="71"/>
      <c r="N1024" s="72" t="str">
        <f t="shared" si="62"/>
        <v/>
      </c>
      <c r="O1024" s="78" t="str">
        <f t="shared" si="63"/>
        <v/>
      </c>
    </row>
    <row r="1025" spans="1:15" ht="27" customHeight="1" x14ac:dyDescent="0.3">
      <c r="A1025" s="9"/>
      <c r="B1025" s="10"/>
      <c r="C1025" s="11"/>
      <c r="D1025" s="12"/>
      <c r="E1025" s="13"/>
      <c r="F1025" s="47"/>
      <c r="G1025" s="75"/>
      <c r="H1025" s="24"/>
      <c r="I1025" s="65"/>
      <c r="J1025" s="24" t="str">
        <f t="shared" si="64"/>
        <v/>
      </c>
      <c r="K1025" s="20" t="str">
        <f t="shared" si="61"/>
        <v/>
      </c>
      <c r="L1025" s="71"/>
      <c r="M1025" s="71"/>
      <c r="N1025" s="72" t="str">
        <f t="shared" si="62"/>
        <v/>
      </c>
      <c r="O1025" s="78" t="str">
        <f t="shared" si="63"/>
        <v/>
      </c>
    </row>
    <row r="1026" spans="1:15" ht="27" customHeight="1" x14ac:dyDescent="0.3">
      <c r="A1026" s="9"/>
      <c r="B1026" s="10"/>
      <c r="C1026" s="11"/>
      <c r="D1026" s="12"/>
      <c r="E1026" s="13"/>
      <c r="F1026" s="47"/>
      <c r="G1026" s="75"/>
      <c r="H1026" s="24"/>
      <c r="I1026" s="65"/>
      <c r="J1026" s="24" t="str">
        <f t="shared" si="64"/>
        <v/>
      </c>
      <c r="K1026" s="20" t="str">
        <f t="shared" si="61"/>
        <v/>
      </c>
      <c r="L1026" s="71"/>
      <c r="M1026" s="71"/>
      <c r="N1026" s="72" t="str">
        <f t="shared" si="62"/>
        <v/>
      </c>
      <c r="O1026" s="78" t="str">
        <f t="shared" si="63"/>
        <v/>
      </c>
    </row>
    <row r="1027" spans="1:15" ht="27" customHeight="1" x14ac:dyDescent="0.3">
      <c r="A1027" s="9"/>
      <c r="B1027" s="10"/>
      <c r="C1027" s="11"/>
      <c r="D1027" s="12"/>
      <c r="E1027" s="13"/>
      <c r="F1027" s="47"/>
      <c r="G1027" s="75"/>
      <c r="H1027" s="24"/>
      <c r="I1027" s="65"/>
      <c r="J1027" s="24" t="str">
        <f t="shared" si="64"/>
        <v/>
      </c>
      <c r="K1027" s="20" t="str">
        <f t="shared" si="61"/>
        <v/>
      </c>
      <c r="L1027" s="71"/>
      <c r="M1027" s="71"/>
      <c r="N1027" s="72" t="str">
        <f t="shared" si="62"/>
        <v/>
      </c>
      <c r="O1027" s="78" t="str">
        <f t="shared" si="63"/>
        <v/>
      </c>
    </row>
    <row r="1028" spans="1:15" ht="27" customHeight="1" x14ac:dyDescent="0.3">
      <c r="A1028" s="9"/>
      <c r="B1028" s="10"/>
      <c r="C1028" s="11"/>
      <c r="D1028" s="12"/>
      <c r="E1028" s="13"/>
      <c r="F1028" s="47"/>
      <c r="G1028" s="75"/>
      <c r="H1028" s="24"/>
      <c r="I1028" s="65"/>
      <c r="J1028" s="24" t="str">
        <f t="shared" si="64"/>
        <v/>
      </c>
      <c r="K1028" s="20" t="str">
        <f t="shared" si="61"/>
        <v/>
      </c>
      <c r="L1028" s="71"/>
      <c r="M1028" s="71"/>
      <c r="N1028" s="72" t="str">
        <f t="shared" si="62"/>
        <v/>
      </c>
      <c r="O1028" s="78" t="str">
        <f t="shared" si="63"/>
        <v/>
      </c>
    </row>
    <row r="1029" spans="1:15" ht="27" customHeight="1" x14ac:dyDescent="0.3">
      <c r="A1029" s="9"/>
      <c r="B1029" s="10"/>
      <c r="C1029" s="11"/>
      <c r="D1029" s="12"/>
      <c r="E1029" s="13"/>
      <c r="F1029" s="47"/>
      <c r="G1029" s="75"/>
      <c r="H1029" s="24"/>
      <c r="I1029" s="65"/>
      <c r="J1029" s="24" t="str">
        <f t="shared" si="64"/>
        <v/>
      </c>
      <c r="K1029" s="20" t="str">
        <f t="shared" si="61"/>
        <v/>
      </c>
      <c r="L1029" s="71"/>
      <c r="M1029" s="71"/>
      <c r="N1029" s="72" t="str">
        <f t="shared" si="62"/>
        <v/>
      </c>
      <c r="O1029" s="78" t="str">
        <f t="shared" si="63"/>
        <v/>
      </c>
    </row>
    <row r="1030" spans="1:15" ht="27" customHeight="1" x14ac:dyDescent="0.3">
      <c r="A1030" s="9"/>
      <c r="B1030" s="10"/>
      <c r="C1030" s="11"/>
      <c r="D1030" s="12"/>
      <c r="E1030" s="13"/>
      <c r="F1030" s="47"/>
      <c r="G1030" s="75"/>
      <c r="H1030" s="24"/>
      <c r="I1030" s="65"/>
      <c r="J1030" s="24" t="str">
        <f t="shared" si="64"/>
        <v/>
      </c>
      <c r="K1030" s="20" t="str">
        <f t="shared" si="61"/>
        <v/>
      </c>
      <c r="L1030" s="71"/>
      <c r="M1030" s="71"/>
      <c r="N1030" s="72" t="str">
        <f t="shared" si="62"/>
        <v/>
      </c>
      <c r="O1030" s="78" t="str">
        <f t="shared" si="63"/>
        <v/>
      </c>
    </row>
    <row r="1031" spans="1:15" ht="27" customHeight="1" x14ac:dyDescent="0.3">
      <c r="A1031" s="9"/>
      <c r="B1031" s="10"/>
      <c r="C1031" s="11"/>
      <c r="D1031" s="12"/>
      <c r="E1031" s="13"/>
      <c r="F1031" s="47"/>
      <c r="G1031" s="75"/>
      <c r="H1031" s="24"/>
      <c r="I1031" s="65"/>
      <c r="J1031" s="24" t="str">
        <f t="shared" si="64"/>
        <v/>
      </c>
      <c r="K1031" s="20" t="str">
        <f t="shared" si="61"/>
        <v/>
      </c>
      <c r="L1031" s="71"/>
      <c r="M1031" s="71"/>
      <c r="N1031" s="72" t="str">
        <f t="shared" si="62"/>
        <v/>
      </c>
      <c r="O1031" s="78" t="str">
        <f t="shared" si="63"/>
        <v/>
      </c>
    </row>
    <row r="1032" spans="1:15" ht="27" customHeight="1" x14ac:dyDescent="0.3">
      <c r="A1032" s="9"/>
      <c r="B1032" s="10"/>
      <c r="C1032" s="11"/>
      <c r="D1032" s="12"/>
      <c r="E1032" s="13"/>
      <c r="F1032" s="47"/>
      <c r="G1032" s="75"/>
      <c r="H1032" s="24"/>
      <c r="I1032" s="65"/>
      <c r="J1032" s="24" t="str">
        <f t="shared" si="64"/>
        <v/>
      </c>
      <c r="K1032" s="20" t="str">
        <f t="shared" si="61"/>
        <v/>
      </c>
      <c r="L1032" s="71"/>
      <c r="M1032" s="71"/>
      <c r="N1032" s="72" t="str">
        <f t="shared" si="62"/>
        <v/>
      </c>
      <c r="O1032" s="78" t="str">
        <f t="shared" si="63"/>
        <v/>
      </c>
    </row>
    <row r="1033" spans="1:15" ht="27" customHeight="1" x14ac:dyDescent="0.3">
      <c r="A1033" s="9"/>
      <c r="B1033" s="10"/>
      <c r="C1033" s="11"/>
      <c r="D1033" s="12"/>
      <c r="E1033" s="13"/>
      <c r="F1033" s="47"/>
      <c r="G1033" s="75"/>
      <c r="H1033" s="24"/>
      <c r="I1033" s="65"/>
      <c r="J1033" s="24" t="str">
        <f t="shared" si="64"/>
        <v/>
      </c>
      <c r="K1033" s="20" t="str">
        <f t="shared" si="61"/>
        <v/>
      </c>
      <c r="L1033" s="71"/>
      <c r="M1033" s="71"/>
      <c r="N1033" s="72" t="str">
        <f t="shared" si="62"/>
        <v/>
      </c>
      <c r="O1033" s="78" t="str">
        <f t="shared" si="63"/>
        <v/>
      </c>
    </row>
    <row r="1034" spans="1:15" ht="27" customHeight="1" x14ac:dyDescent="0.3">
      <c r="A1034" s="9"/>
      <c r="B1034" s="10"/>
      <c r="C1034" s="11"/>
      <c r="D1034" s="12"/>
      <c r="E1034" s="13"/>
      <c r="F1034" s="47"/>
      <c r="G1034" s="75"/>
      <c r="H1034" s="24"/>
      <c r="I1034" s="65"/>
      <c r="J1034" s="24" t="str">
        <f t="shared" si="64"/>
        <v/>
      </c>
      <c r="K1034" s="20" t="str">
        <f t="shared" si="61"/>
        <v/>
      </c>
      <c r="L1034" s="71"/>
      <c r="M1034" s="71"/>
      <c r="N1034" s="72" t="str">
        <f t="shared" si="62"/>
        <v/>
      </c>
      <c r="O1034" s="78" t="str">
        <f t="shared" si="63"/>
        <v/>
      </c>
    </row>
    <row r="1035" spans="1:15" ht="27" customHeight="1" x14ac:dyDescent="0.3">
      <c r="A1035" s="9"/>
      <c r="B1035" s="10"/>
      <c r="C1035" s="11"/>
      <c r="D1035" s="12"/>
      <c r="E1035" s="13"/>
      <c r="F1035" s="47"/>
      <c r="G1035" s="75"/>
      <c r="H1035" s="24"/>
      <c r="I1035" s="65"/>
      <c r="J1035" s="24" t="str">
        <f t="shared" si="64"/>
        <v/>
      </c>
      <c r="K1035" s="20" t="str">
        <f t="shared" si="61"/>
        <v/>
      </c>
      <c r="L1035" s="71"/>
      <c r="M1035" s="71"/>
      <c r="N1035" s="72" t="str">
        <f t="shared" si="62"/>
        <v/>
      </c>
      <c r="O1035" s="78" t="str">
        <f t="shared" si="63"/>
        <v/>
      </c>
    </row>
    <row r="1036" spans="1:15" ht="27" customHeight="1" x14ac:dyDescent="0.3">
      <c r="A1036" s="9"/>
      <c r="B1036" s="10"/>
      <c r="C1036" s="11"/>
      <c r="D1036" s="12"/>
      <c r="E1036" s="13"/>
      <c r="F1036" s="47"/>
      <c r="G1036" s="75"/>
      <c r="H1036" s="24"/>
      <c r="I1036" s="65"/>
      <c r="J1036" s="24" t="str">
        <f t="shared" si="64"/>
        <v/>
      </c>
      <c r="K1036" s="20" t="str">
        <f t="shared" si="61"/>
        <v/>
      </c>
      <c r="L1036" s="71"/>
      <c r="M1036" s="71"/>
      <c r="N1036" s="72" t="str">
        <f t="shared" si="62"/>
        <v/>
      </c>
      <c r="O1036" s="78" t="str">
        <f t="shared" si="63"/>
        <v/>
      </c>
    </row>
    <row r="1037" spans="1:15" ht="27" customHeight="1" x14ac:dyDescent="0.3">
      <c r="A1037" s="9"/>
      <c r="B1037" s="10"/>
      <c r="C1037" s="11"/>
      <c r="D1037" s="12"/>
      <c r="E1037" s="13"/>
      <c r="F1037" s="47"/>
      <c r="G1037" s="75"/>
      <c r="H1037" s="24"/>
      <c r="I1037" s="65"/>
      <c r="J1037" s="24" t="str">
        <f t="shared" si="64"/>
        <v/>
      </c>
      <c r="K1037" s="20" t="str">
        <f t="shared" ref="K1037:K1100" si="65">IF(AND(ISNUMBER(F1037)=FALSE,LEN(A1037)&gt;0),0,IF(OR(LEN(F1037)=0,F1037="Gebot in € je fm",ISNUMBER(F1037)=FALSE),"",E1037*ROUND(F1037,0)))</f>
        <v/>
      </c>
      <c r="L1037" s="71"/>
      <c r="M1037" s="71"/>
      <c r="N1037" s="72" t="str">
        <f t="shared" ref="N1037:N1100" si="66">IF(AND(LEN(F1037)&gt;0,(LEN(G1037)&gt;1)),1,"")</f>
        <v/>
      </c>
      <c r="O1037" s="78" t="str">
        <f t="shared" ref="O1037:O1100" si="67">IF(AND(LEN(B1037)&gt;0,LEN(F1037)&gt;0),$M$3,"")</f>
        <v/>
      </c>
    </row>
    <row r="1038" spans="1:15" ht="27" customHeight="1" x14ac:dyDescent="0.3">
      <c r="A1038" s="9"/>
      <c r="B1038" s="10"/>
      <c r="C1038" s="11"/>
      <c r="D1038" s="12"/>
      <c r="E1038" s="13"/>
      <c r="F1038" s="47"/>
      <c r="G1038" s="75"/>
      <c r="H1038" s="24"/>
      <c r="I1038" s="65"/>
      <c r="J1038" s="24" t="str">
        <f t="shared" si="64"/>
        <v/>
      </c>
      <c r="K1038" s="20" t="str">
        <f t="shared" si="65"/>
        <v/>
      </c>
      <c r="L1038" s="71"/>
      <c r="M1038" s="71"/>
      <c r="N1038" s="72" t="str">
        <f t="shared" si="66"/>
        <v/>
      </c>
      <c r="O1038" s="78" t="str">
        <f t="shared" si="67"/>
        <v/>
      </c>
    </row>
    <row r="1039" spans="1:15" ht="27" customHeight="1" x14ac:dyDescent="0.3">
      <c r="A1039" s="9"/>
      <c r="B1039" s="10"/>
      <c r="C1039" s="11"/>
      <c r="D1039" s="12"/>
      <c r="E1039" s="13"/>
      <c r="F1039" s="47"/>
      <c r="G1039" s="75"/>
      <c r="H1039" s="24"/>
      <c r="I1039" s="65"/>
      <c r="J1039" s="24" t="str">
        <f t="shared" si="64"/>
        <v/>
      </c>
      <c r="K1039" s="20" t="str">
        <f t="shared" si="65"/>
        <v/>
      </c>
      <c r="L1039" s="71"/>
      <c r="M1039" s="71"/>
      <c r="N1039" s="72" t="str">
        <f t="shared" si="66"/>
        <v/>
      </c>
      <c r="O1039" s="78" t="str">
        <f t="shared" si="67"/>
        <v/>
      </c>
    </row>
    <row r="1040" spans="1:15" ht="27" customHeight="1" x14ac:dyDescent="0.3">
      <c r="A1040" s="9"/>
      <c r="B1040" s="10"/>
      <c r="C1040" s="11"/>
      <c r="D1040" s="12"/>
      <c r="E1040" s="13"/>
      <c r="F1040" s="47"/>
      <c r="G1040" s="75"/>
      <c r="H1040" s="24"/>
      <c r="I1040" s="65"/>
      <c r="J1040" s="24" t="str">
        <f t="shared" si="64"/>
        <v/>
      </c>
      <c r="K1040" s="20" t="str">
        <f t="shared" si="65"/>
        <v/>
      </c>
      <c r="L1040" s="71"/>
      <c r="M1040" s="71"/>
      <c r="N1040" s="72" t="str">
        <f t="shared" si="66"/>
        <v/>
      </c>
      <c r="O1040" s="78" t="str">
        <f t="shared" si="67"/>
        <v/>
      </c>
    </row>
    <row r="1041" spans="1:15" ht="27" customHeight="1" x14ac:dyDescent="0.3">
      <c r="A1041" s="9"/>
      <c r="B1041" s="10"/>
      <c r="C1041" s="11"/>
      <c r="D1041" s="12"/>
      <c r="E1041" s="13"/>
      <c r="F1041" s="47"/>
      <c r="G1041" s="75"/>
      <c r="H1041" s="24"/>
      <c r="I1041" s="65"/>
      <c r="J1041" s="24" t="str">
        <f t="shared" si="64"/>
        <v/>
      </c>
      <c r="K1041" s="20" t="str">
        <f t="shared" si="65"/>
        <v/>
      </c>
      <c r="L1041" s="71"/>
      <c r="M1041" s="71"/>
      <c r="N1041" s="72" t="str">
        <f t="shared" si="66"/>
        <v/>
      </c>
      <c r="O1041" s="78" t="str">
        <f t="shared" si="67"/>
        <v/>
      </c>
    </row>
    <row r="1042" spans="1:15" ht="27" customHeight="1" x14ac:dyDescent="0.3">
      <c r="A1042" s="9"/>
      <c r="B1042" s="10"/>
      <c r="C1042" s="11"/>
      <c r="D1042" s="12"/>
      <c r="E1042" s="13"/>
      <c r="F1042" s="47"/>
      <c r="G1042" s="75"/>
      <c r="H1042" s="24"/>
      <c r="I1042" s="65"/>
      <c r="J1042" s="24" t="str">
        <f t="shared" si="64"/>
        <v/>
      </c>
      <c r="K1042" s="20" t="str">
        <f t="shared" si="65"/>
        <v/>
      </c>
      <c r="L1042" s="71"/>
      <c r="M1042" s="71"/>
      <c r="N1042" s="72" t="str">
        <f t="shared" si="66"/>
        <v/>
      </c>
      <c r="O1042" s="78" t="str">
        <f t="shared" si="67"/>
        <v/>
      </c>
    </row>
    <row r="1043" spans="1:15" ht="27" customHeight="1" x14ac:dyDescent="0.3">
      <c r="A1043" s="9"/>
      <c r="B1043" s="10"/>
      <c r="C1043" s="11"/>
      <c r="D1043" s="12"/>
      <c r="E1043" s="13"/>
      <c r="F1043" s="47"/>
      <c r="G1043" s="75"/>
      <c r="H1043" s="24"/>
      <c r="I1043" s="65"/>
      <c r="J1043" s="24" t="str">
        <f t="shared" si="64"/>
        <v/>
      </c>
      <c r="K1043" s="20" t="str">
        <f t="shared" si="65"/>
        <v/>
      </c>
      <c r="L1043" s="71"/>
      <c r="M1043" s="71"/>
      <c r="N1043" s="72" t="str">
        <f t="shared" si="66"/>
        <v/>
      </c>
      <c r="O1043" s="78" t="str">
        <f t="shared" si="67"/>
        <v/>
      </c>
    </row>
    <row r="1044" spans="1:15" ht="27" customHeight="1" x14ac:dyDescent="0.3">
      <c r="A1044" s="9"/>
      <c r="B1044" s="10"/>
      <c r="C1044" s="11"/>
      <c r="D1044" s="12"/>
      <c r="E1044" s="13"/>
      <c r="F1044" s="47"/>
      <c r="G1044" s="75"/>
      <c r="H1044" s="24"/>
      <c r="I1044" s="65"/>
      <c r="J1044" s="24" t="str">
        <f t="shared" si="64"/>
        <v/>
      </c>
      <c r="K1044" s="20" t="str">
        <f t="shared" si="65"/>
        <v/>
      </c>
      <c r="L1044" s="71"/>
      <c r="M1044" s="71"/>
      <c r="N1044" s="72" t="str">
        <f t="shared" si="66"/>
        <v/>
      </c>
      <c r="O1044" s="78" t="str">
        <f t="shared" si="67"/>
        <v/>
      </c>
    </row>
    <row r="1045" spans="1:15" ht="27" customHeight="1" x14ac:dyDescent="0.3">
      <c r="A1045" s="9"/>
      <c r="B1045" s="10"/>
      <c r="C1045" s="11"/>
      <c r="D1045" s="12"/>
      <c r="E1045" s="13"/>
      <c r="F1045" s="47"/>
      <c r="G1045" s="75"/>
      <c r="H1045" s="24"/>
      <c r="I1045" s="65"/>
      <c r="J1045" s="24" t="str">
        <f t="shared" si="64"/>
        <v/>
      </c>
      <c r="K1045" s="20" t="str">
        <f t="shared" si="65"/>
        <v/>
      </c>
      <c r="L1045" s="71"/>
      <c r="M1045" s="71"/>
      <c r="N1045" s="72" t="str">
        <f t="shared" si="66"/>
        <v/>
      </c>
      <c r="O1045" s="78" t="str">
        <f t="shared" si="67"/>
        <v/>
      </c>
    </row>
    <row r="1046" spans="1:15" ht="27" customHeight="1" x14ac:dyDescent="0.3">
      <c r="A1046" s="9"/>
      <c r="B1046" s="10"/>
      <c r="C1046" s="11"/>
      <c r="D1046" s="12"/>
      <c r="E1046" s="13"/>
      <c r="F1046" s="47"/>
      <c r="G1046" s="75"/>
      <c r="H1046" s="24"/>
      <c r="I1046" s="65"/>
      <c r="J1046" s="24" t="str">
        <f t="shared" si="64"/>
        <v/>
      </c>
      <c r="K1046" s="20" t="str">
        <f t="shared" si="65"/>
        <v/>
      </c>
      <c r="L1046" s="71"/>
      <c r="M1046" s="71"/>
      <c r="N1046" s="72" t="str">
        <f t="shared" si="66"/>
        <v/>
      </c>
      <c r="O1046" s="78" t="str">
        <f t="shared" si="67"/>
        <v/>
      </c>
    </row>
    <row r="1047" spans="1:15" ht="27" customHeight="1" x14ac:dyDescent="0.3">
      <c r="A1047" s="9"/>
      <c r="B1047" s="10"/>
      <c r="C1047" s="11"/>
      <c r="D1047" s="12"/>
      <c r="E1047" s="13"/>
      <c r="F1047" s="47"/>
      <c r="G1047" s="75"/>
      <c r="H1047" s="24"/>
      <c r="I1047" s="65"/>
      <c r="J1047" s="24" t="str">
        <f t="shared" si="64"/>
        <v/>
      </c>
      <c r="K1047" s="20" t="str">
        <f t="shared" si="65"/>
        <v/>
      </c>
      <c r="L1047" s="71"/>
      <c r="M1047" s="71"/>
      <c r="N1047" s="72" t="str">
        <f t="shared" si="66"/>
        <v/>
      </c>
      <c r="O1047" s="78" t="str">
        <f t="shared" si="67"/>
        <v/>
      </c>
    </row>
    <row r="1048" spans="1:15" ht="27" customHeight="1" x14ac:dyDescent="0.3">
      <c r="A1048" s="9"/>
      <c r="B1048" s="10"/>
      <c r="C1048" s="11"/>
      <c r="D1048" s="12"/>
      <c r="E1048" s="13"/>
      <c r="F1048" s="47"/>
      <c r="G1048" s="75"/>
      <c r="H1048" s="24"/>
      <c r="I1048" s="65"/>
      <c r="J1048" s="24" t="str">
        <f t="shared" si="64"/>
        <v/>
      </c>
      <c r="K1048" s="20" t="str">
        <f t="shared" si="65"/>
        <v/>
      </c>
      <c r="L1048" s="71"/>
      <c r="M1048" s="71"/>
      <c r="N1048" s="72" t="str">
        <f t="shared" si="66"/>
        <v/>
      </c>
      <c r="O1048" s="78" t="str">
        <f t="shared" si="67"/>
        <v/>
      </c>
    </row>
    <row r="1049" spans="1:15" ht="27" customHeight="1" x14ac:dyDescent="0.3">
      <c r="A1049" s="9"/>
      <c r="B1049" s="10"/>
      <c r="C1049" s="11"/>
      <c r="D1049" s="12"/>
      <c r="E1049" s="13"/>
      <c r="F1049" s="47"/>
      <c r="G1049" s="75"/>
      <c r="H1049" s="24"/>
      <c r="I1049" s="65"/>
      <c r="J1049" s="24" t="str">
        <f t="shared" si="64"/>
        <v/>
      </c>
      <c r="K1049" s="20" t="str">
        <f t="shared" si="65"/>
        <v/>
      </c>
      <c r="L1049" s="71"/>
      <c r="M1049" s="71"/>
      <c r="N1049" s="72" t="str">
        <f t="shared" si="66"/>
        <v/>
      </c>
      <c r="O1049" s="78" t="str">
        <f t="shared" si="67"/>
        <v/>
      </c>
    </row>
    <row r="1050" spans="1:15" ht="27" customHeight="1" x14ac:dyDescent="0.3">
      <c r="A1050" s="9"/>
      <c r="B1050" s="10"/>
      <c r="C1050" s="11"/>
      <c r="D1050" s="12"/>
      <c r="E1050" s="13"/>
      <c r="F1050" s="47"/>
      <c r="G1050" s="75"/>
      <c r="H1050" s="24"/>
      <c r="I1050" s="65"/>
      <c r="J1050" s="24" t="str">
        <f t="shared" si="64"/>
        <v/>
      </c>
      <c r="K1050" s="20" t="str">
        <f t="shared" si="65"/>
        <v/>
      </c>
      <c r="L1050" s="71"/>
      <c r="M1050" s="71"/>
      <c r="N1050" s="72" t="str">
        <f t="shared" si="66"/>
        <v/>
      </c>
      <c r="O1050" s="78" t="str">
        <f t="shared" si="67"/>
        <v/>
      </c>
    </row>
    <row r="1051" spans="1:15" ht="27" customHeight="1" x14ac:dyDescent="0.3">
      <c r="A1051" s="9"/>
      <c r="B1051" s="10"/>
      <c r="C1051" s="11"/>
      <c r="D1051" s="12"/>
      <c r="E1051" s="13"/>
      <c r="F1051" s="47"/>
      <c r="G1051" s="75"/>
      <c r="H1051" s="24"/>
      <c r="I1051" s="65"/>
      <c r="J1051" s="24" t="str">
        <f t="shared" si="64"/>
        <v/>
      </c>
      <c r="K1051" s="20" t="str">
        <f t="shared" si="65"/>
        <v/>
      </c>
      <c r="L1051" s="71"/>
      <c r="M1051" s="71"/>
      <c r="N1051" s="72" t="str">
        <f t="shared" si="66"/>
        <v/>
      </c>
      <c r="O1051" s="78" t="str">
        <f t="shared" si="67"/>
        <v/>
      </c>
    </row>
    <row r="1052" spans="1:15" ht="27" customHeight="1" x14ac:dyDescent="0.3">
      <c r="A1052" s="9"/>
      <c r="B1052" s="10"/>
      <c r="C1052" s="11"/>
      <c r="D1052" s="12"/>
      <c r="E1052" s="13"/>
      <c r="F1052" s="47"/>
      <c r="G1052" s="75"/>
      <c r="H1052" s="24"/>
      <c r="I1052" s="65"/>
      <c r="J1052" s="24" t="str">
        <f t="shared" si="64"/>
        <v/>
      </c>
      <c r="K1052" s="20" t="str">
        <f t="shared" si="65"/>
        <v/>
      </c>
      <c r="L1052" s="71"/>
      <c r="M1052" s="71"/>
      <c r="N1052" s="72" t="str">
        <f t="shared" si="66"/>
        <v/>
      </c>
      <c r="O1052" s="78" t="str">
        <f t="shared" si="67"/>
        <v/>
      </c>
    </row>
    <row r="1053" spans="1:15" ht="27" customHeight="1" x14ac:dyDescent="0.3">
      <c r="A1053" s="9"/>
      <c r="B1053" s="10"/>
      <c r="C1053" s="11"/>
      <c r="D1053" s="12"/>
      <c r="E1053" s="13"/>
      <c r="F1053" s="47"/>
      <c r="G1053" s="75"/>
      <c r="H1053" s="24"/>
      <c r="I1053" s="65"/>
      <c r="J1053" s="24" t="str">
        <f t="shared" si="64"/>
        <v/>
      </c>
      <c r="K1053" s="20" t="str">
        <f t="shared" si="65"/>
        <v/>
      </c>
      <c r="L1053" s="71"/>
      <c r="M1053" s="71"/>
      <c r="N1053" s="72" t="str">
        <f t="shared" si="66"/>
        <v/>
      </c>
      <c r="O1053" s="78" t="str">
        <f t="shared" si="67"/>
        <v/>
      </c>
    </row>
    <row r="1054" spans="1:15" ht="27" customHeight="1" x14ac:dyDescent="0.3">
      <c r="A1054" s="9"/>
      <c r="B1054" s="10"/>
      <c r="C1054" s="11"/>
      <c r="D1054" s="12"/>
      <c r="E1054" s="13"/>
      <c r="F1054" s="47"/>
      <c r="G1054" s="75"/>
      <c r="H1054" s="24"/>
      <c r="I1054" s="65"/>
      <c r="J1054" s="24" t="str">
        <f t="shared" si="64"/>
        <v/>
      </c>
      <c r="K1054" s="20" t="str">
        <f t="shared" si="65"/>
        <v/>
      </c>
      <c r="L1054" s="71"/>
      <c r="M1054" s="71"/>
      <c r="N1054" s="72" t="str">
        <f t="shared" si="66"/>
        <v/>
      </c>
      <c r="O1054" s="78" t="str">
        <f t="shared" si="67"/>
        <v/>
      </c>
    </row>
    <row r="1055" spans="1:15" ht="27" customHeight="1" x14ac:dyDescent="0.3">
      <c r="A1055" s="9"/>
      <c r="B1055" s="10"/>
      <c r="C1055" s="11"/>
      <c r="D1055" s="12"/>
      <c r="E1055" s="13"/>
      <c r="F1055" s="47"/>
      <c r="G1055" s="75"/>
      <c r="H1055" s="24"/>
      <c r="I1055" s="65"/>
      <c r="J1055" s="24" t="str">
        <f t="shared" si="64"/>
        <v/>
      </c>
      <c r="K1055" s="20" t="str">
        <f t="shared" si="65"/>
        <v/>
      </c>
      <c r="L1055" s="71"/>
      <c r="M1055" s="71"/>
      <c r="N1055" s="72" t="str">
        <f t="shared" si="66"/>
        <v/>
      </c>
      <c r="O1055" s="78" t="str">
        <f t="shared" si="67"/>
        <v/>
      </c>
    </row>
    <row r="1056" spans="1:15" ht="27" customHeight="1" x14ac:dyDescent="0.3">
      <c r="A1056" s="9"/>
      <c r="B1056" s="10"/>
      <c r="C1056" s="11"/>
      <c r="D1056" s="12"/>
      <c r="E1056" s="13"/>
      <c r="F1056" s="47"/>
      <c r="G1056" s="75"/>
      <c r="H1056" s="24"/>
      <c r="I1056" s="65"/>
      <c r="J1056" s="24" t="str">
        <f t="shared" si="64"/>
        <v/>
      </c>
      <c r="K1056" s="20" t="str">
        <f t="shared" si="65"/>
        <v/>
      </c>
      <c r="L1056" s="71"/>
      <c r="M1056" s="71"/>
      <c r="N1056" s="72" t="str">
        <f t="shared" si="66"/>
        <v/>
      </c>
      <c r="O1056" s="78" t="str">
        <f t="shared" si="67"/>
        <v/>
      </c>
    </row>
    <row r="1057" spans="1:15" ht="27" customHeight="1" x14ac:dyDescent="0.3">
      <c r="A1057" s="9"/>
      <c r="B1057" s="10"/>
      <c r="C1057" s="11"/>
      <c r="D1057" s="12"/>
      <c r="E1057" s="13"/>
      <c r="F1057" s="47"/>
      <c r="G1057" s="75"/>
      <c r="H1057" s="24"/>
      <c r="I1057" s="65"/>
      <c r="J1057" s="24" t="str">
        <f t="shared" si="64"/>
        <v/>
      </c>
      <c r="K1057" s="20" t="str">
        <f t="shared" si="65"/>
        <v/>
      </c>
      <c r="L1057" s="71"/>
      <c r="M1057" s="71"/>
      <c r="N1057" s="72" t="str">
        <f t="shared" si="66"/>
        <v/>
      </c>
      <c r="O1057" s="78" t="str">
        <f t="shared" si="67"/>
        <v/>
      </c>
    </row>
    <row r="1058" spans="1:15" ht="27" customHeight="1" x14ac:dyDescent="0.3">
      <c r="A1058" s="9"/>
      <c r="B1058" s="10"/>
      <c r="C1058" s="11"/>
      <c r="D1058" s="12"/>
      <c r="E1058" s="13"/>
      <c r="F1058" s="47"/>
      <c r="G1058" s="75"/>
      <c r="H1058" s="24"/>
      <c r="I1058" s="65"/>
      <c r="J1058" s="24" t="str">
        <f t="shared" si="64"/>
        <v/>
      </c>
      <c r="K1058" s="20" t="str">
        <f t="shared" si="65"/>
        <v/>
      </c>
      <c r="L1058" s="71"/>
      <c r="M1058" s="71"/>
      <c r="N1058" s="72" t="str">
        <f t="shared" si="66"/>
        <v/>
      </c>
      <c r="O1058" s="78" t="str">
        <f t="shared" si="67"/>
        <v/>
      </c>
    </row>
    <row r="1059" spans="1:15" ht="27" customHeight="1" x14ac:dyDescent="0.3">
      <c r="A1059" s="9"/>
      <c r="B1059" s="10"/>
      <c r="C1059" s="11"/>
      <c r="D1059" s="12"/>
      <c r="E1059" s="13"/>
      <c r="F1059" s="47"/>
      <c r="G1059" s="75"/>
      <c r="H1059" s="24"/>
      <c r="I1059" s="65"/>
      <c r="J1059" s="24" t="str">
        <f t="shared" si="64"/>
        <v/>
      </c>
      <c r="K1059" s="20" t="str">
        <f t="shared" si="65"/>
        <v/>
      </c>
      <c r="L1059" s="71"/>
      <c r="M1059" s="71"/>
      <c r="N1059" s="72" t="str">
        <f t="shared" si="66"/>
        <v/>
      </c>
      <c r="O1059" s="78" t="str">
        <f t="shared" si="67"/>
        <v/>
      </c>
    </row>
    <row r="1060" spans="1:15" ht="27" customHeight="1" x14ac:dyDescent="0.3">
      <c r="A1060" s="9"/>
      <c r="B1060" s="10"/>
      <c r="C1060" s="11"/>
      <c r="D1060" s="12"/>
      <c r="E1060" s="13"/>
      <c r="F1060" s="47"/>
      <c r="G1060" s="75"/>
      <c r="H1060" s="24"/>
      <c r="I1060" s="65"/>
      <c r="J1060" s="24" t="str">
        <f t="shared" si="64"/>
        <v/>
      </c>
      <c r="K1060" s="20" t="str">
        <f t="shared" si="65"/>
        <v/>
      </c>
      <c r="L1060" s="71"/>
      <c r="M1060" s="71"/>
      <c r="N1060" s="72" t="str">
        <f t="shared" si="66"/>
        <v/>
      </c>
      <c r="O1060" s="78" t="str">
        <f t="shared" si="67"/>
        <v/>
      </c>
    </row>
    <row r="1061" spans="1:15" ht="27" customHeight="1" x14ac:dyDescent="0.3">
      <c r="A1061" s="9"/>
      <c r="B1061" s="10"/>
      <c r="C1061" s="11"/>
      <c r="D1061" s="12"/>
      <c r="E1061" s="13"/>
      <c r="F1061" s="47"/>
      <c r="G1061" s="75"/>
      <c r="H1061" s="24"/>
      <c r="I1061" s="65"/>
      <c r="J1061" s="24" t="str">
        <f t="shared" si="64"/>
        <v/>
      </c>
      <c r="K1061" s="20" t="str">
        <f t="shared" si="65"/>
        <v/>
      </c>
      <c r="L1061" s="71"/>
      <c r="M1061" s="71"/>
      <c r="N1061" s="72" t="str">
        <f t="shared" si="66"/>
        <v/>
      </c>
      <c r="O1061" s="78" t="str">
        <f t="shared" si="67"/>
        <v/>
      </c>
    </row>
    <row r="1062" spans="1:15" ht="27" customHeight="1" x14ac:dyDescent="0.3">
      <c r="A1062" s="9"/>
      <c r="B1062" s="10"/>
      <c r="C1062" s="11"/>
      <c r="D1062" s="12"/>
      <c r="E1062" s="13"/>
      <c r="F1062" s="47"/>
      <c r="G1062" s="75"/>
      <c r="H1062" s="24"/>
      <c r="I1062" s="65"/>
      <c r="J1062" s="24" t="str">
        <f t="shared" si="64"/>
        <v/>
      </c>
      <c r="K1062" s="20" t="str">
        <f t="shared" si="65"/>
        <v/>
      </c>
      <c r="L1062" s="71"/>
      <c r="M1062" s="71"/>
      <c r="N1062" s="72" t="str">
        <f t="shared" si="66"/>
        <v/>
      </c>
      <c r="O1062" s="78" t="str">
        <f t="shared" si="67"/>
        <v/>
      </c>
    </row>
    <row r="1063" spans="1:15" ht="27" customHeight="1" x14ac:dyDescent="0.3">
      <c r="A1063" s="9"/>
      <c r="B1063" s="10"/>
      <c r="C1063" s="11"/>
      <c r="D1063" s="12"/>
      <c r="E1063" s="13"/>
      <c r="F1063" s="47"/>
      <c r="G1063" s="75"/>
      <c r="H1063" s="24"/>
      <c r="I1063" s="65"/>
      <c r="J1063" s="24" t="str">
        <f t="shared" si="64"/>
        <v/>
      </c>
      <c r="K1063" s="20" t="str">
        <f t="shared" si="65"/>
        <v/>
      </c>
      <c r="L1063" s="71"/>
      <c r="M1063" s="71"/>
      <c r="N1063" s="72" t="str">
        <f t="shared" si="66"/>
        <v/>
      </c>
      <c r="O1063" s="78" t="str">
        <f t="shared" si="67"/>
        <v/>
      </c>
    </row>
    <row r="1064" spans="1:15" ht="27" customHeight="1" x14ac:dyDescent="0.3">
      <c r="A1064" s="9"/>
      <c r="B1064" s="10"/>
      <c r="C1064" s="11"/>
      <c r="D1064" s="12"/>
      <c r="E1064" s="13"/>
      <c r="F1064" s="47"/>
      <c r="G1064" s="75"/>
      <c r="H1064" s="24"/>
      <c r="I1064" s="65"/>
      <c r="J1064" s="24" t="str">
        <f t="shared" ref="J1064:J1127" si="68">IF(LEN(F1064)=0,"",IF(AND(LEN(F1064)&gt;0,LEN($H$5)=0),LEFT($C$6,10),IF(LEN(F1064)&gt;0,$H$5,"")))</f>
        <v/>
      </c>
      <c r="K1064" s="20" t="str">
        <f t="shared" si="65"/>
        <v/>
      </c>
      <c r="L1064" s="71"/>
      <c r="M1064" s="71"/>
      <c r="N1064" s="72" t="str">
        <f t="shared" si="66"/>
        <v/>
      </c>
      <c r="O1064" s="78" t="str">
        <f t="shared" si="67"/>
        <v/>
      </c>
    </row>
    <row r="1065" spans="1:15" ht="27" customHeight="1" x14ac:dyDescent="0.3">
      <c r="A1065" s="9"/>
      <c r="B1065" s="10"/>
      <c r="C1065" s="11"/>
      <c r="D1065" s="12"/>
      <c r="E1065" s="13"/>
      <c r="F1065" s="47"/>
      <c r="G1065" s="75"/>
      <c r="H1065" s="24"/>
      <c r="I1065" s="65"/>
      <c r="J1065" s="24" t="str">
        <f t="shared" si="68"/>
        <v/>
      </c>
      <c r="K1065" s="20" t="str">
        <f t="shared" si="65"/>
        <v/>
      </c>
      <c r="L1065" s="71"/>
      <c r="M1065" s="71"/>
      <c r="N1065" s="72" t="str">
        <f t="shared" si="66"/>
        <v/>
      </c>
      <c r="O1065" s="78" t="str">
        <f t="shared" si="67"/>
        <v/>
      </c>
    </row>
    <row r="1066" spans="1:15" ht="27" customHeight="1" x14ac:dyDescent="0.3">
      <c r="A1066" s="9"/>
      <c r="B1066" s="10"/>
      <c r="C1066" s="11"/>
      <c r="D1066" s="12"/>
      <c r="E1066" s="13"/>
      <c r="F1066" s="47"/>
      <c r="G1066" s="75"/>
      <c r="H1066" s="24"/>
      <c r="I1066" s="65"/>
      <c r="J1066" s="24" t="str">
        <f t="shared" si="68"/>
        <v/>
      </c>
      <c r="K1066" s="20" t="str">
        <f t="shared" si="65"/>
        <v/>
      </c>
      <c r="L1066" s="71"/>
      <c r="M1066" s="71"/>
      <c r="N1066" s="72" t="str">
        <f t="shared" si="66"/>
        <v/>
      </c>
      <c r="O1066" s="78" t="str">
        <f t="shared" si="67"/>
        <v/>
      </c>
    </row>
    <row r="1067" spans="1:15" ht="27" customHeight="1" x14ac:dyDescent="0.3">
      <c r="A1067" s="9"/>
      <c r="B1067" s="10"/>
      <c r="C1067" s="11"/>
      <c r="D1067" s="12"/>
      <c r="E1067" s="13"/>
      <c r="F1067" s="47"/>
      <c r="G1067" s="75"/>
      <c r="H1067" s="24"/>
      <c r="I1067" s="65"/>
      <c r="J1067" s="24" t="str">
        <f t="shared" si="68"/>
        <v/>
      </c>
      <c r="K1067" s="20" t="str">
        <f t="shared" si="65"/>
        <v/>
      </c>
      <c r="L1067" s="71"/>
      <c r="M1067" s="71"/>
      <c r="N1067" s="72" t="str">
        <f t="shared" si="66"/>
        <v/>
      </c>
      <c r="O1067" s="78" t="str">
        <f t="shared" si="67"/>
        <v/>
      </c>
    </row>
    <row r="1068" spans="1:15" ht="27" customHeight="1" x14ac:dyDescent="0.3">
      <c r="A1068" s="9"/>
      <c r="B1068" s="10"/>
      <c r="C1068" s="11"/>
      <c r="D1068" s="12"/>
      <c r="E1068" s="13"/>
      <c r="F1068" s="47"/>
      <c r="G1068" s="75"/>
      <c r="H1068" s="24"/>
      <c r="I1068" s="65"/>
      <c r="J1068" s="24" t="str">
        <f t="shared" si="68"/>
        <v/>
      </c>
      <c r="K1068" s="20" t="str">
        <f t="shared" si="65"/>
        <v/>
      </c>
      <c r="L1068" s="71"/>
      <c r="M1068" s="71"/>
      <c r="N1068" s="72" t="str">
        <f t="shared" si="66"/>
        <v/>
      </c>
      <c r="O1068" s="78" t="str">
        <f t="shared" si="67"/>
        <v/>
      </c>
    </row>
    <row r="1069" spans="1:15" ht="27" customHeight="1" x14ac:dyDescent="0.3">
      <c r="A1069" s="9"/>
      <c r="B1069" s="10"/>
      <c r="C1069" s="11"/>
      <c r="D1069" s="12"/>
      <c r="E1069" s="13"/>
      <c r="F1069" s="47"/>
      <c r="G1069" s="75"/>
      <c r="H1069" s="24"/>
      <c r="I1069" s="65"/>
      <c r="J1069" s="24" t="str">
        <f t="shared" si="68"/>
        <v/>
      </c>
      <c r="K1069" s="20" t="str">
        <f t="shared" si="65"/>
        <v/>
      </c>
      <c r="L1069" s="71"/>
      <c r="M1069" s="71"/>
      <c r="N1069" s="72" t="str">
        <f t="shared" si="66"/>
        <v/>
      </c>
      <c r="O1069" s="78" t="str">
        <f t="shared" si="67"/>
        <v/>
      </c>
    </row>
    <row r="1070" spans="1:15" ht="27" customHeight="1" x14ac:dyDescent="0.3">
      <c r="A1070" s="9"/>
      <c r="B1070" s="10"/>
      <c r="C1070" s="11"/>
      <c r="D1070" s="12"/>
      <c r="E1070" s="13"/>
      <c r="F1070" s="47"/>
      <c r="G1070" s="75"/>
      <c r="H1070" s="24"/>
      <c r="I1070" s="65"/>
      <c r="J1070" s="24" t="str">
        <f t="shared" si="68"/>
        <v/>
      </c>
      <c r="K1070" s="20" t="str">
        <f t="shared" si="65"/>
        <v/>
      </c>
      <c r="L1070" s="71"/>
      <c r="M1070" s="71"/>
      <c r="N1070" s="72" t="str">
        <f t="shared" si="66"/>
        <v/>
      </c>
      <c r="O1070" s="78" t="str">
        <f t="shared" si="67"/>
        <v/>
      </c>
    </row>
    <row r="1071" spans="1:15" ht="27" customHeight="1" x14ac:dyDescent="0.3">
      <c r="A1071" s="9"/>
      <c r="B1071" s="10"/>
      <c r="C1071" s="11"/>
      <c r="D1071" s="12"/>
      <c r="E1071" s="13"/>
      <c r="F1071" s="47"/>
      <c r="G1071" s="75"/>
      <c r="H1071" s="24"/>
      <c r="I1071" s="65"/>
      <c r="J1071" s="24" t="str">
        <f t="shared" si="68"/>
        <v/>
      </c>
      <c r="K1071" s="20" t="str">
        <f t="shared" si="65"/>
        <v/>
      </c>
      <c r="L1071" s="71"/>
      <c r="M1071" s="71"/>
      <c r="N1071" s="72" t="str">
        <f t="shared" si="66"/>
        <v/>
      </c>
      <c r="O1071" s="78" t="str">
        <f t="shared" si="67"/>
        <v/>
      </c>
    </row>
    <row r="1072" spans="1:15" ht="27" customHeight="1" x14ac:dyDescent="0.3">
      <c r="A1072" s="9"/>
      <c r="B1072" s="10"/>
      <c r="C1072" s="11"/>
      <c r="D1072" s="12"/>
      <c r="E1072" s="13"/>
      <c r="F1072" s="47"/>
      <c r="G1072" s="75"/>
      <c r="H1072" s="24"/>
      <c r="I1072" s="65"/>
      <c r="J1072" s="24" t="str">
        <f t="shared" si="68"/>
        <v/>
      </c>
      <c r="K1072" s="20" t="str">
        <f t="shared" si="65"/>
        <v/>
      </c>
      <c r="L1072" s="71"/>
      <c r="M1072" s="71"/>
      <c r="N1072" s="72" t="str">
        <f t="shared" si="66"/>
        <v/>
      </c>
      <c r="O1072" s="78" t="str">
        <f t="shared" si="67"/>
        <v/>
      </c>
    </row>
    <row r="1073" spans="1:15" ht="27" customHeight="1" x14ac:dyDescent="0.3">
      <c r="A1073" s="9"/>
      <c r="B1073" s="10"/>
      <c r="C1073" s="11"/>
      <c r="D1073" s="12"/>
      <c r="E1073" s="13"/>
      <c r="F1073" s="47"/>
      <c r="G1073" s="75"/>
      <c r="H1073" s="24"/>
      <c r="I1073" s="65"/>
      <c r="J1073" s="24" t="str">
        <f t="shared" si="68"/>
        <v/>
      </c>
      <c r="K1073" s="20" t="str">
        <f t="shared" si="65"/>
        <v/>
      </c>
      <c r="L1073" s="71"/>
      <c r="M1073" s="71"/>
      <c r="N1073" s="72" t="str">
        <f t="shared" si="66"/>
        <v/>
      </c>
      <c r="O1073" s="78" t="str">
        <f t="shared" si="67"/>
        <v/>
      </c>
    </row>
    <row r="1074" spans="1:15" ht="27" customHeight="1" x14ac:dyDescent="0.3">
      <c r="A1074" s="9"/>
      <c r="B1074" s="10"/>
      <c r="C1074" s="11"/>
      <c r="D1074" s="12"/>
      <c r="E1074" s="13"/>
      <c r="F1074" s="47"/>
      <c r="G1074" s="75"/>
      <c r="H1074" s="24"/>
      <c r="I1074" s="65"/>
      <c r="J1074" s="24" t="str">
        <f t="shared" si="68"/>
        <v/>
      </c>
      <c r="K1074" s="20" t="str">
        <f t="shared" si="65"/>
        <v/>
      </c>
      <c r="L1074" s="71"/>
      <c r="M1074" s="71"/>
      <c r="N1074" s="72" t="str">
        <f t="shared" si="66"/>
        <v/>
      </c>
      <c r="O1074" s="78" t="str">
        <f t="shared" si="67"/>
        <v/>
      </c>
    </row>
    <row r="1075" spans="1:15" ht="27" customHeight="1" x14ac:dyDescent="0.3">
      <c r="A1075" s="9"/>
      <c r="B1075" s="10"/>
      <c r="C1075" s="11"/>
      <c r="D1075" s="12"/>
      <c r="E1075" s="13"/>
      <c r="F1075" s="47"/>
      <c r="G1075" s="75"/>
      <c r="H1075" s="24"/>
      <c r="I1075" s="65"/>
      <c r="J1075" s="24" t="str">
        <f t="shared" si="68"/>
        <v/>
      </c>
      <c r="K1075" s="20" t="str">
        <f t="shared" si="65"/>
        <v/>
      </c>
      <c r="L1075" s="71"/>
      <c r="M1075" s="71"/>
      <c r="N1075" s="72" t="str">
        <f t="shared" si="66"/>
        <v/>
      </c>
      <c r="O1075" s="78" t="str">
        <f t="shared" si="67"/>
        <v/>
      </c>
    </row>
    <row r="1076" spans="1:15" ht="27" customHeight="1" x14ac:dyDescent="0.3">
      <c r="A1076" s="9"/>
      <c r="B1076" s="10"/>
      <c r="C1076" s="11"/>
      <c r="D1076" s="12"/>
      <c r="E1076" s="13"/>
      <c r="F1076" s="47"/>
      <c r="G1076" s="75"/>
      <c r="H1076" s="24"/>
      <c r="I1076" s="65"/>
      <c r="J1076" s="24" t="str">
        <f t="shared" si="68"/>
        <v/>
      </c>
      <c r="K1076" s="20" t="str">
        <f t="shared" si="65"/>
        <v/>
      </c>
      <c r="L1076" s="71"/>
      <c r="M1076" s="71"/>
      <c r="N1076" s="72" t="str">
        <f t="shared" si="66"/>
        <v/>
      </c>
      <c r="O1076" s="78" t="str">
        <f t="shared" si="67"/>
        <v/>
      </c>
    </row>
    <row r="1077" spans="1:15" ht="27" customHeight="1" x14ac:dyDescent="0.3">
      <c r="A1077" s="9"/>
      <c r="B1077" s="10"/>
      <c r="C1077" s="11"/>
      <c r="D1077" s="12"/>
      <c r="E1077" s="13"/>
      <c r="F1077" s="47"/>
      <c r="G1077" s="75"/>
      <c r="H1077" s="24"/>
      <c r="I1077" s="65"/>
      <c r="J1077" s="24" t="str">
        <f t="shared" si="68"/>
        <v/>
      </c>
      <c r="K1077" s="20" t="str">
        <f t="shared" si="65"/>
        <v/>
      </c>
      <c r="L1077" s="71"/>
      <c r="M1077" s="71"/>
      <c r="N1077" s="72" t="str">
        <f t="shared" si="66"/>
        <v/>
      </c>
      <c r="O1077" s="78" t="str">
        <f t="shared" si="67"/>
        <v/>
      </c>
    </row>
    <row r="1078" spans="1:15" ht="27" customHeight="1" x14ac:dyDescent="0.3">
      <c r="A1078" s="9"/>
      <c r="B1078" s="10"/>
      <c r="C1078" s="11"/>
      <c r="D1078" s="12"/>
      <c r="E1078" s="13"/>
      <c r="F1078" s="47"/>
      <c r="G1078" s="75"/>
      <c r="H1078" s="24"/>
      <c r="I1078" s="65"/>
      <c r="J1078" s="24" t="str">
        <f t="shared" si="68"/>
        <v/>
      </c>
      <c r="K1078" s="20" t="str">
        <f t="shared" si="65"/>
        <v/>
      </c>
      <c r="L1078" s="71"/>
      <c r="M1078" s="71"/>
      <c r="N1078" s="72" t="str">
        <f t="shared" si="66"/>
        <v/>
      </c>
      <c r="O1078" s="78" t="str">
        <f t="shared" si="67"/>
        <v/>
      </c>
    </row>
    <row r="1079" spans="1:15" ht="27" customHeight="1" x14ac:dyDescent="0.3">
      <c r="A1079" s="9"/>
      <c r="B1079" s="10"/>
      <c r="C1079" s="11"/>
      <c r="D1079" s="12"/>
      <c r="E1079" s="13"/>
      <c r="F1079" s="47"/>
      <c r="G1079" s="75"/>
      <c r="H1079" s="24"/>
      <c r="I1079" s="65"/>
      <c r="J1079" s="24" t="str">
        <f t="shared" si="68"/>
        <v/>
      </c>
      <c r="K1079" s="20" t="str">
        <f t="shared" si="65"/>
        <v/>
      </c>
      <c r="L1079" s="71"/>
      <c r="M1079" s="71"/>
      <c r="N1079" s="72" t="str">
        <f t="shared" si="66"/>
        <v/>
      </c>
      <c r="O1079" s="78" t="str">
        <f t="shared" si="67"/>
        <v/>
      </c>
    </row>
    <row r="1080" spans="1:15" ht="27" customHeight="1" x14ac:dyDescent="0.3">
      <c r="A1080" s="9"/>
      <c r="B1080" s="10"/>
      <c r="C1080" s="11"/>
      <c r="D1080" s="12"/>
      <c r="E1080" s="13"/>
      <c r="F1080" s="47"/>
      <c r="G1080" s="75"/>
      <c r="H1080" s="24"/>
      <c r="I1080" s="65"/>
      <c r="J1080" s="24" t="str">
        <f t="shared" si="68"/>
        <v/>
      </c>
      <c r="K1080" s="20" t="str">
        <f t="shared" si="65"/>
        <v/>
      </c>
      <c r="L1080" s="71"/>
      <c r="M1080" s="71"/>
      <c r="N1080" s="72" t="str">
        <f t="shared" si="66"/>
        <v/>
      </c>
      <c r="O1080" s="78" t="str">
        <f t="shared" si="67"/>
        <v/>
      </c>
    </row>
    <row r="1081" spans="1:15" ht="27" customHeight="1" x14ac:dyDescent="0.3">
      <c r="A1081" s="9"/>
      <c r="B1081" s="10"/>
      <c r="C1081" s="11"/>
      <c r="D1081" s="12"/>
      <c r="E1081" s="13"/>
      <c r="F1081" s="47"/>
      <c r="G1081" s="75"/>
      <c r="H1081" s="24"/>
      <c r="I1081" s="65"/>
      <c r="J1081" s="24" t="str">
        <f t="shared" si="68"/>
        <v/>
      </c>
      <c r="K1081" s="20" t="str">
        <f t="shared" si="65"/>
        <v/>
      </c>
      <c r="L1081" s="71"/>
      <c r="M1081" s="71"/>
      <c r="N1081" s="72" t="str">
        <f t="shared" si="66"/>
        <v/>
      </c>
      <c r="O1081" s="78" t="str">
        <f t="shared" si="67"/>
        <v/>
      </c>
    </row>
    <row r="1082" spans="1:15" ht="27" customHeight="1" x14ac:dyDescent="0.3">
      <c r="A1082" s="9"/>
      <c r="B1082" s="10"/>
      <c r="C1082" s="11"/>
      <c r="D1082" s="12"/>
      <c r="E1082" s="13"/>
      <c r="F1082" s="47"/>
      <c r="G1082" s="75"/>
      <c r="H1082" s="24"/>
      <c r="I1082" s="65"/>
      <c r="J1082" s="24" t="str">
        <f t="shared" si="68"/>
        <v/>
      </c>
      <c r="K1082" s="20" t="str">
        <f t="shared" si="65"/>
        <v/>
      </c>
      <c r="L1082" s="71"/>
      <c r="M1082" s="71"/>
      <c r="N1082" s="72" t="str">
        <f t="shared" si="66"/>
        <v/>
      </c>
      <c r="O1082" s="78" t="str">
        <f t="shared" si="67"/>
        <v/>
      </c>
    </row>
    <row r="1083" spans="1:15" ht="27" customHeight="1" x14ac:dyDescent="0.3">
      <c r="A1083" s="9"/>
      <c r="B1083" s="10"/>
      <c r="C1083" s="11"/>
      <c r="D1083" s="12"/>
      <c r="E1083" s="13"/>
      <c r="F1083" s="47"/>
      <c r="G1083" s="75"/>
      <c r="H1083" s="24"/>
      <c r="I1083" s="65"/>
      <c r="J1083" s="24" t="str">
        <f t="shared" si="68"/>
        <v/>
      </c>
      <c r="K1083" s="20" t="str">
        <f t="shared" si="65"/>
        <v/>
      </c>
      <c r="L1083" s="71"/>
      <c r="M1083" s="71"/>
      <c r="N1083" s="72" t="str">
        <f t="shared" si="66"/>
        <v/>
      </c>
      <c r="O1083" s="78" t="str">
        <f t="shared" si="67"/>
        <v/>
      </c>
    </row>
    <row r="1084" spans="1:15" ht="27" customHeight="1" x14ac:dyDescent="0.3">
      <c r="A1084" s="9"/>
      <c r="B1084" s="10"/>
      <c r="C1084" s="11"/>
      <c r="D1084" s="12"/>
      <c r="E1084" s="13"/>
      <c r="F1084" s="47"/>
      <c r="G1084" s="75"/>
      <c r="H1084" s="24"/>
      <c r="I1084" s="65"/>
      <c r="J1084" s="24" t="str">
        <f t="shared" si="68"/>
        <v/>
      </c>
      <c r="K1084" s="20" t="str">
        <f t="shared" si="65"/>
        <v/>
      </c>
      <c r="L1084" s="71"/>
      <c r="M1084" s="71"/>
      <c r="N1084" s="72" t="str">
        <f t="shared" si="66"/>
        <v/>
      </c>
      <c r="O1084" s="78" t="str">
        <f t="shared" si="67"/>
        <v/>
      </c>
    </row>
    <row r="1085" spans="1:15" ht="27" customHeight="1" x14ac:dyDescent="0.3">
      <c r="A1085" s="9"/>
      <c r="B1085" s="10"/>
      <c r="C1085" s="11"/>
      <c r="D1085" s="12"/>
      <c r="E1085" s="13"/>
      <c r="F1085" s="47"/>
      <c r="G1085" s="75"/>
      <c r="H1085" s="24"/>
      <c r="I1085" s="65"/>
      <c r="J1085" s="24" t="str">
        <f t="shared" si="68"/>
        <v/>
      </c>
      <c r="K1085" s="20" t="str">
        <f t="shared" si="65"/>
        <v/>
      </c>
      <c r="L1085" s="71"/>
      <c r="M1085" s="71"/>
      <c r="N1085" s="72" t="str">
        <f t="shared" si="66"/>
        <v/>
      </c>
      <c r="O1085" s="78" t="str">
        <f t="shared" si="67"/>
        <v/>
      </c>
    </row>
    <row r="1086" spans="1:15" ht="27" customHeight="1" x14ac:dyDescent="0.3">
      <c r="A1086" s="9"/>
      <c r="B1086" s="10"/>
      <c r="C1086" s="11"/>
      <c r="D1086" s="12"/>
      <c r="E1086" s="13"/>
      <c r="F1086" s="47"/>
      <c r="G1086" s="75"/>
      <c r="H1086" s="24"/>
      <c r="I1086" s="65"/>
      <c r="J1086" s="24" t="str">
        <f t="shared" si="68"/>
        <v/>
      </c>
      <c r="K1086" s="20" t="str">
        <f t="shared" si="65"/>
        <v/>
      </c>
      <c r="L1086" s="71"/>
      <c r="M1086" s="71"/>
      <c r="N1086" s="72" t="str">
        <f t="shared" si="66"/>
        <v/>
      </c>
      <c r="O1086" s="78" t="str">
        <f t="shared" si="67"/>
        <v/>
      </c>
    </row>
    <row r="1087" spans="1:15" ht="27" customHeight="1" x14ac:dyDescent="0.3">
      <c r="A1087" s="9"/>
      <c r="B1087" s="10"/>
      <c r="C1087" s="11"/>
      <c r="D1087" s="12"/>
      <c r="E1087" s="13"/>
      <c r="F1087" s="47"/>
      <c r="G1087" s="75"/>
      <c r="H1087" s="24"/>
      <c r="I1087" s="65"/>
      <c r="J1087" s="24" t="str">
        <f t="shared" si="68"/>
        <v/>
      </c>
      <c r="K1087" s="20" t="str">
        <f t="shared" si="65"/>
        <v/>
      </c>
      <c r="L1087" s="71"/>
      <c r="M1087" s="71"/>
      <c r="N1087" s="72" t="str">
        <f t="shared" si="66"/>
        <v/>
      </c>
      <c r="O1087" s="78" t="str">
        <f t="shared" si="67"/>
        <v/>
      </c>
    </row>
    <row r="1088" spans="1:15" ht="27" customHeight="1" x14ac:dyDescent="0.3">
      <c r="A1088" s="9"/>
      <c r="B1088" s="10"/>
      <c r="C1088" s="11"/>
      <c r="D1088" s="12"/>
      <c r="E1088" s="13"/>
      <c r="F1088" s="47"/>
      <c r="G1088" s="75"/>
      <c r="H1088" s="24"/>
      <c r="I1088" s="65"/>
      <c r="J1088" s="24" t="str">
        <f t="shared" si="68"/>
        <v/>
      </c>
      <c r="K1088" s="20" t="str">
        <f t="shared" si="65"/>
        <v/>
      </c>
      <c r="L1088" s="71"/>
      <c r="M1088" s="71"/>
      <c r="N1088" s="72" t="str">
        <f t="shared" si="66"/>
        <v/>
      </c>
      <c r="O1088" s="78" t="str">
        <f t="shared" si="67"/>
        <v/>
      </c>
    </row>
    <row r="1089" spans="1:15" ht="27" customHeight="1" x14ac:dyDescent="0.3">
      <c r="A1089" s="9"/>
      <c r="B1089" s="10"/>
      <c r="C1089" s="11"/>
      <c r="D1089" s="12"/>
      <c r="E1089" s="13"/>
      <c r="F1089" s="47"/>
      <c r="G1089" s="75"/>
      <c r="H1089" s="24"/>
      <c r="I1089" s="65"/>
      <c r="J1089" s="24" t="str">
        <f t="shared" si="68"/>
        <v/>
      </c>
      <c r="K1089" s="20" t="str">
        <f t="shared" si="65"/>
        <v/>
      </c>
      <c r="L1089" s="71"/>
      <c r="M1089" s="71"/>
      <c r="N1089" s="72" t="str">
        <f t="shared" si="66"/>
        <v/>
      </c>
      <c r="O1089" s="78" t="str">
        <f t="shared" si="67"/>
        <v/>
      </c>
    </row>
    <row r="1090" spans="1:15" ht="27" customHeight="1" x14ac:dyDescent="0.3">
      <c r="A1090" s="9"/>
      <c r="B1090" s="10"/>
      <c r="C1090" s="11"/>
      <c r="D1090" s="12"/>
      <c r="E1090" s="13"/>
      <c r="F1090" s="47"/>
      <c r="G1090" s="75"/>
      <c r="H1090" s="24"/>
      <c r="I1090" s="65"/>
      <c r="J1090" s="24" t="str">
        <f t="shared" si="68"/>
        <v/>
      </c>
      <c r="K1090" s="20" t="str">
        <f t="shared" si="65"/>
        <v/>
      </c>
      <c r="L1090" s="71"/>
      <c r="M1090" s="71"/>
      <c r="N1090" s="72" t="str">
        <f t="shared" si="66"/>
        <v/>
      </c>
      <c r="O1090" s="78" t="str">
        <f t="shared" si="67"/>
        <v/>
      </c>
    </row>
    <row r="1091" spans="1:15" ht="27" customHeight="1" x14ac:dyDescent="0.3">
      <c r="A1091" s="9"/>
      <c r="B1091" s="10"/>
      <c r="C1091" s="11"/>
      <c r="D1091" s="12"/>
      <c r="E1091" s="13"/>
      <c r="F1091" s="47"/>
      <c r="G1091" s="75"/>
      <c r="H1091" s="24"/>
      <c r="I1091" s="65"/>
      <c r="J1091" s="24" t="str">
        <f t="shared" si="68"/>
        <v/>
      </c>
      <c r="K1091" s="20" t="str">
        <f t="shared" si="65"/>
        <v/>
      </c>
      <c r="L1091" s="71"/>
      <c r="M1091" s="71"/>
      <c r="N1091" s="72" t="str">
        <f t="shared" si="66"/>
        <v/>
      </c>
      <c r="O1091" s="78" t="str">
        <f t="shared" si="67"/>
        <v/>
      </c>
    </row>
    <row r="1092" spans="1:15" ht="27" customHeight="1" x14ac:dyDescent="0.3">
      <c r="A1092" s="9"/>
      <c r="B1092" s="10"/>
      <c r="C1092" s="11"/>
      <c r="D1092" s="12"/>
      <c r="E1092" s="13"/>
      <c r="F1092" s="47"/>
      <c r="G1092" s="75"/>
      <c r="H1092" s="24"/>
      <c r="I1092" s="65"/>
      <c r="J1092" s="24" t="str">
        <f t="shared" si="68"/>
        <v/>
      </c>
      <c r="K1092" s="20" t="str">
        <f t="shared" si="65"/>
        <v/>
      </c>
      <c r="L1092" s="71"/>
      <c r="M1092" s="71"/>
      <c r="N1092" s="72" t="str">
        <f t="shared" si="66"/>
        <v/>
      </c>
      <c r="O1092" s="78" t="str">
        <f t="shared" si="67"/>
        <v/>
      </c>
    </row>
    <row r="1093" spans="1:15" ht="27" customHeight="1" x14ac:dyDescent="0.3">
      <c r="A1093" s="9"/>
      <c r="B1093" s="10"/>
      <c r="C1093" s="11"/>
      <c r="D1093" s="12"/>
      <c r="E1093" s="13"/>
      <c r="F1093" s="47"/>
      <c r="G1093" s="75"/>
      <c r="H1093" s="24"/>
      <c r="I1093" s="65"/>
      <c r="J1093" s="24" t="str">
        <f t="shared" si="68"/>
        <v/>
      </c>
      <c r="K1093" s="20" t="str">
        <f t="shared" si="65"/>
        <v/>
      </c>
      <c r="L1093" s="71"/>
      <c r="M1093" s="71"/>
      <c r="N1093" s="72" t="str">
        <f t="shared" si="66"/>
        <v/>
      </c>
      <c r="O1093" s="78" t="str">
        <f t="shared" si="67"/>
        <v/>
      </c>
    </row>
    <row r="1094" spans="1:15" ht="27" customHeight="1" x14ac:dyDescent="0.3">
      <c r="A1094" s="9"/>
      <c r="B1094" s="10"/>
      <c r="C1094" s="11"/>
      <c r="D1094" s="12"/>
      <c r="E1094" s="13"/>
      <c r="F1094" s="47"/>
      <c r="G1094" s="75"/>
      <c r="H1094" s="24"/>
      <c r="I1094" s="65"/>
      <c r="J1094" s="24" t="str">
        <f t="shared" si="68"/>
        <v/>
      </c>
      <c r="K1094" s="20" t="str">
        <f t="shared" si="65"/>
        <v/>
      </c>
      <c r="L1094" s="71"/>
      <c r="M1094" s="71"/>
      <c r="N1094" s="72" t="str">
        <f t="shared" si="66"/>
        <v/>
      </c>
      <c r="O1094" s="78" t="str">
        <f t="shared" si="67"/>
        <v/>
      </c>
    </row>
    <row r="1095" spans="1:15" ht="27" customHeight="1" x14ac:dyDescent="0.3">
      <c r="A1095" s="9"/>
      <c r="B1095" s="10"/>
      <c r="C1095" s="11"/>
      <c r="D1095" s="12"/>
      <c r="E1095" s="13"/>
      <c r="F1095" s="47"/>
      <c r="G1095" s="75"/>
      <c r="H1095" s="24"/>
      <c r="I1095" s="65"/>
      <c r="J1095" s="24" t="str">
        <f t="shared" si="68"/>
        <v/>
      </c>
      <c r="K1095" s="20" t="str">
        <f t="shared" si="65"/>
        <v/>
      </c>
      <c r="L1095" s="71"/>
      <c r="M1095" s="71"/>
      <c r="N1095" s="72" t="str">
        <f t="shared" si="66"/>
        <v/>
      </c>
      <c r="O1095" s="78" t="str">
        <f t="shared" si="67"/>
        <v/>
      </c>
    </row>
    <row r="1096" spans="1:15" ht="27" customHeight="1" x14ac:dyDescent="0.3">
      <c r="A1096" s="9"/>
      <c r="B1096" s="10"/>
      <c r="C1096" s="11"/>
      <c r="D1096" s="12"/>
      <c r="E1096" s="13"/>
      <c r="F1096" s="47"/>
      <c r="G1096" s="75"/>
      <c r="H1096" s="24"/>
      <c r="I1096" s="65"/>
      <c r="J1096" s="24" t="str">
        <f t="shared" si="68"/>
        <v/>
      </c>
      <c r="K1096" s="20" t="str">
        <f t="shared" si="65"/>
        <v/>
      </c>
      <c r="L1096" s="71"/>
      <c r="M1096" s="71"/>
      <c r="N1096" s="72" t="str">
        <f t="shared" si="66"/>
        <v/>
      </c>
      <c r="O1096" s="78" t="str">
        <f t="shared" si="67"/>
        <v/>
      </c>
    </row>
    <row r="1097" spans="1:15" ht="27" customHeight="1" x14ac:dyDescent="0.3">
      <c r="A1097" s="9"/>
      <c r="B1097" s="10"/>
      <c r="C1097" s="11"/>
      <c r="D1097" s="12"/>
      <c r="E1097" s="13"/>
      <c r="F1097" s="47"/>
      <c r="G1097" s="75"/>
      <c r="H1097" s="24"/>
      <c r="I1097" s="65"/>
      <c r="J1097" s="24" t="str">
        <f t="shared" si="68"/>
        <v/>
      </c>
      <c r="K1097" s="20" t="str">
        <f t="shared" si="65"/>
        <v/>
      </c>
      <c r="L1097" s="71"/>
      <c r="M1097" s="71"/>
      <c r="N1097" s="72" t="str">
        <f t="shared" si="66"/>
        <v/>
      </c>
      <c r="O1097" s="78" t="str">
        <f t="shared" si="67"/>
        <v/>
      </c>
    </row>
    <row r="1098" spans="1:15" ht="27" customHeight="1" x14ac:dyDescent="0.3">
      <c r="A1098" s="9"/>
      <c r="B1098" s="10"/>
      <c r="C1098" s="11"/>
      <c r="D1098" s="12"/>
      <c r="E1098" s="13"/>
      <c r="F1098" s="47"/>
      <c r="G1098" s="75"/>
      <c r="H1098" s="24"/>
      <c r="I1098" s="65"/>
      <c r="J1098" s="24" t="str">
        <f t="shared" si="68"/>
        <v/>
      </c>
      <c r="K1098" s="20" t="str">
        <f t="shared" si="65"/>
        <v/>
      </c>
      <c r="L1098" s="71"/>
      <c r="M1098" s="71"/>
      <c r="N1098" s="72" t="str">
        <f t="shared" si="66"/>
        <v/>
      </c>
      <c r="O1098" s="78" t="str">
        <f t="shared" si="67"/>
        <v/>
      </c>
    </row>
    <row r="1099" spans="1:15" ht="27" customHeight="1" x14ac:dyDescent="0.3">
      <c r="A1099" s="9"/>
      <c r="B1099" s="10"/>
      <c r="C1099" s="11"/>
      <c r="D1099" s="12"/>
      <c r="E1099" s="13"/>
      <c r="F1099" s="47"/>
      <c r="G1099" s="75"/>
      <c r="H1099" s="24"/>
      <c r="I1099" s="65"/>
      <c r="J1099" s="24" t="str">
        <f t="shared" si="68"/>
        <v/>
      </c>
      <c r="K1099" s="20" t="str">
        <f t="shared" si="65"/>
        <v/>
      </c>
      <c r="L1099" s="71"/>
      <c r="M1099" s="71"/>
      <c r="N1099" s="72" t="str">
        <f t="shared" si="66"/>
        <v/>
      </c>
      <c r="O1099" s="78" t="str">
        <f t="shared" si="67"/>
        <v/>
      </c>
    </row>
    <row r="1100" spans="1:15" ht="27" customHeight="1" x14ac:dyDescent="0.3">
      <c r="A1100" s="9"/>
      <c r="B1100" s="10"/>
      <c r="C1100" s="11"/>
      <c r="D1100" s="12"/>
      <c r="E1100" s="13"/>
      <c r="F1100" s="47"/>
      <c r="G1100" s="75"/>
      <c r="H1100" s="24"/>
      <c r="I1100" s="65"/>
      <c r="J1100" s="24" t="str">
        <f t="shared" si="68"/>
        <v/>
      </c>
      <c r="K1100" s="20" t="str">
        <f t="shared" si="65"/>
        <v/>
      </c>
      <c r="L1100" s="71"/>
      <c r="M1100" s="71"/>
      <c r="N1100" s="72" t="str">
        <f t="shared" si="66"/>
        <v/>
      </c>
      <c r="O1100" s="78" t="str">
        <f t="shared" si="67"/>
        <v/>
      </c>
    </row>
    <row r="1101" spans="1:15" ht="27" customHeight="1" x14ac:dyDescent="0.3">
      <c r="A1101" s="9"/>
      <c r="B1101" s="10"/>
      <c r="C1101" s="11"/>
      <c r="D1101" s="12"/>
      <c r="E1101" s="13"/>
      <c r="F1101" s="47"/>
      <c r="G1101" s="75"/>
      <c r="H1101" s="24"/>
      <c r="I1101" s="65"/>
      <c r="J1101" s="24" t="str">
        <f t="shared" si="68"/>
        <v/>
      </c>
      <c r="K1101" s="20" t="str">
        <f t="shared" ref="K1101:K1164" si="69">IF(AND(ISNUMBER(F1101)=FALSE,LEN(A1101)&gt;0),0,IF(OR(LEN(F1101)=0,F1101="Gebot in € je fm",ISNUMBER(F1101)=FALSE),"",E1101*ROUND(F1101,0)))</f>
        <v/>
      </c>
      <c r="L1101" s="71"/>
      <c r="M1101" s="71"/>
      <c r="N1101" s="72" t="str">
        <f t="shared" ref="N1101:N1164" si="70">IF(AND(LEN(F1101)&gt;0,(LEN(G1101)&gt;1)),1,"")</f>
        <v/>
      </c>
      <c r="O1101" s="78" t="str">
        <f t="shared" ref="O1101:O1164" si="71">IF(AND(LEN(B1101)&gt;0,LEN(F1101)&gt;0),$M$3,"")</f>
        <v/>
      </c>
    </row>
    <row r="1102" spans="1:15" ht="27" customHeight="1" x14ac:dyDescent="0.3">
      <c r="A1102" s="9"/>
      <c r="B1102" s="10"/>
      <c r="C1102" s="11"/>
      <c r="D1102" s="12"/>
      <c r="E1102" s="13"/>
      <c r="F1102" s="47"/>
      <c r="G1102" s="75"/>
      <c r="H1102" s="24"/>
      <c r="I1102" s="65"/>
      <c r="J1102" s="24" t="str">
        <f t="shared" si="68"/>
        <v/>
      </c>
      <c r="K1102" s="20" t="str">
        <f t="shared" si="69"/>
        <v/>
      </c>
      <c r="L1102" s="71"/>
      <c r="M1102" s="71"/>
      <c r="N1102" s="72" t="str">
        <f t="shared" si="70"/>
        <v/>
      </c>
      <c r="O1102" s="78" t="str">
        <f t="shared" si="71"/>
        <v/>
      </c>
    </row>
    <row r="1103" spans="1:15" ht="27" customHeight="1" x14ac:dyDescent="0.3">
      <c r="A1103" s="9"/>
      <c r="B1103" s="10"/>
      <c r="C1103" s="11"/>
      <c r="D1103" s="12"/>
      <c r="E1103" s="13"/>
      <c r="F1103" s="47"/>
      <c r="G1103" s="75"/>
      <c r="H1103" s="24"/>
      <c r="I1103" s="65"/>
      <c r="J1103" s="24" t="str">
        <f t="shared" si="68"/>
        <v/>
      </c>
      <c r="K1103" s="20" t="str">
        <f t="shared" si="69"/>
        <v/>
      </c>
      <c r="L1103" s="71"/>
      <c r="M1103" s="71"/>
      <c r="N1103" s="72" t="str">
        <f t="shared" si="70"/>
        <v/>
      </c>
      <c r="O1103" s="78" t="str">
        <f t="shared" si="71"/>
        <v/>
      </c>
    </row>
    <row r="1104" spans="1:15" ht="27" customHeight="1" x14ac:dyDescent="0.3">
      <c r="A1104" s="9"/>
      <c r="B1104" s="10"/>
      <c r="C1104" s="11"/>
      <c r="D1104" s="12"/>
      <c r="E1104" s="13"/>
      <c r="F1104" s="47"/>
      <c r="G1104" s="75"/>
      <c r="H1104" s="24"/>
      <c r="I1104" s="65"/>
      <c r="J1104" s="24" t="str">
        <f t="shared" si="68"/>
        <v/>
      </c>
      <c r="K1104" s="20" t="str">
        <f t="shared" si="69"/>
        <v/>
      </c>
      <c r="L1104" s="71"/>
      <c r="M1104" s="71"/>
      <c r="N1104" s="72" t="str">
        <f t="shared" si="70"/>
        <v/>
      </c>
      <c r="O1104" s="78" t="str">
        <f t="shared" si="71"/>
        <v/>
      </c>
    </row>
    <row r="1105" spans="1:15" ht="27" customHeight="1" x14ac:dyDescent="0.3">
      <c r="A1105" s="9"/>
      <c r="B1105" s="10"/>
      <c r="C1105" s="11"/>
      <c r="D1105" s="12"/>
      <c r="E1105" s="13"/>
      <c r="F1105" s="47"/>
      <c r="G1105" s="75"/>
      <c r="H1105" s="24"/>
      <c r="I1105" s="65"/>
      <c r="J1105" s="24" t="str">
        <f t="shared" si="68"/>
        <v/>
      </c>
      <c r="K1105" s="20" t="str">
        <f t="shared" si="69"/>
        <v/>
      </c>
      <c r="L1105" s="71"/>
      <c r="M1105" s="71"/>
      <c r="N1105" s="72" t="str">
        <f t="shared" si="70"/>
        <v/>
      </c>
      <c r="O1105" s="78" t="str">
        <f t="shared" si="71"/>
        <v/>
      </c>
    </row>
    <row r="1106" spans="1:15" ht="27" customHeight="1" x14ac:dyDescent="0.3">
      <c r="A1106" s="9"/>
      <c r="B1106" s="10"/>
      <c r="C1106" s="11"/>
      <c r="D1106" s="12"/>
      <c r="E1106" s="13"/>
      <c r="F1106" s="47"/>
      <c r="G1106" s="75"/>
      <c r="H1106" s="24"/>
      <c r="I1106" s="65"/>
      <c r="J1106" s="24" t="str">
        <f t="shared" si="68"/>
        <v/>
      </c>
      <c r="K1106" s="20" t="str">
        <f t="shared" si="69"/>
        <v/>
      </c>
      <c r="L1106" s="71"/>
      <c r="M1106" s="71"/>
      <c r="N1106" s="72" t="str">
        <f t="shared" si="70"/>
        <v/>
      </c>
      <c r="O1106" s="78" t="str">
        <f t="shared" si="71"/>
        <v/>
      </c>
    </row>
    <row r="1107" spans="1:15" ht="27" customHeight="1" x14ac:dyDescent="0.3">
      <c r="A1107" s="9"/>
      <c r="B1107" s="10"/>
      <c r="C1107" s="11"/>
      <c r="D1107" s="12"/>
      <c r="E1107" s="13"/>
      <c r="F1107" s="47"/>
      <c r="G1107" s="75"/>
      <c r="H1107" s="24"/>
      <c r="I1107" s="65"/>
      <c r="J1107" s="24" t="str">
        <f t="shared" si="68"/>
        <v/>
      </c>
      <c r="K1107" s="20" t="str">
        <f t="shared" si="69"/>
        <v/>
      </c>
      <c r="L1107" s="71"/>
      <c r="M1107" s="71"/>
      <c r="N1107" s="72" t="str">
        <f t="shared" si="70"/>
        <v/>
      </c>
      <c r="O1107" s="78" t="str">
        <f t="shared" si="71"/>
        <v/>
      </c>
    </row>
    <row r="1108" spans="1:15" ht="27" customHeight="1" x14ac:dyDescent="0.3">
      <c r="A1108" s="9"/>
      <c r="B1108" s="10"/>
      <c r="C1108" s="11"/>
      <c r="D1108" s="12"/>
      <c r="E1108" s="13"/>
      <c r="F1108" s="47"/>
      <c r="G1108" s="75"/>
      <c r="H1108" s="24"/>
      <c r="I1108" s="65"/>
      <c r="J1108" s="24" t="str">
        <f t="shared" si="68"/>
        <v/>
      </c>
      <c r="K1108" s="20" t="str">
        <f t="shared" si="69"/>
        <v/>
      </c>
      <c r="L1108" s="71"/>
      <c r="M1108" s="71"/>
      <c r="N1108" s="72" t="str">
        <f t="shared" si="70"/>
        <v/>
      </c>
      <c r="O1108" s="78" t="str">
        <f t="shared" si="71"/>
        <v/>
      </c>
    </row>
    <row r="1109" spans="1:15" ht="27" customHeight="1" x14ac:dyDescent="0.3">
      <c r="A1109" s="9"/>
      <c r="B1109" s="10"/>
      <c r="C1109" s="11"/>
      <c r="D1109" s="12"/>
      <c r="E1109" s="13"/>
      <c r="F1109" s="47"/>
      <c r="G1109" s="75"/>
      <c r="H1109" s="24"/>
      <c r="I1109" s="65"/>
      <c r="J1109" s="24" t="str">
        <f t="shared" si="68"/>
        <v/>
      </c>
      <c r="K1109" s="20" t="str">
        <f t="shared" si="69"/>
        <v/>
      </c>
      <c r="L1109" s="71"/>
      <c r="M1109" s="71"/>
      <c r="N1109" s="72" t="str">
        <f t="shared" si="70"/>
        <v/>
      </c>
      <c r="O1109" s="78" t="str">
        <f t="shared" si="71"/>
        <v/>
      </c>
    </row>
    <row r="1110" spans="1:15" ht="27" customHeight="1" x14ac:dyDescent="0.3">
      <c r="A1110" s="9"/>
      <c r="B1110" s="10"/>
      <c r="C1110" s="11"/>
      <c r="D1110" s="12"/>
      <c r="E1110" s="13"/>
      <c r="F1110" s="47"/>
      <c r="G1110" s="75"/>
      <c r="H1110" s="24"/>
      <c r="I1110" s="65"/>
      <c r="J1110" s="24" t="str">
        <f t="shared" si="68"/>
        <v/>
      </c>
      <c r="K1110" s="20" t="str">
        <f t="shared" si="69"/>
        <v/>
      </c>
      <c r="L1110" s="71"/>
      <c r="M1110" s="71"/>
      <c r="N1110" s="72" t="str">
        <f t="shared" si="70"/>
        <v/>
      </c>
      <c r="O1110" s="78" t="str">
        <f t="shared" si="71"/>
        <v/>
      </c>
    </row>
    <row r="1111" spans="1:15" ht="27" customHeight="1" x14ac:dyDescent="0.3">
      <c r="A1111" s="9"/>
      <c r="B1111" s="10"/>
      <c r="C1111" s="11"/>
      <c r="D1111" s="12"/>
      <c r="E1111" s="13"/>
      <c r="F1111" s="47"/>
      <c r="G1111" s="75"/>
      <c r="H1111" s="24"/>
      <c r="I1111" s="65"/>
      <c r="J1111" s="24" t="str">
        <f t="shared" si="68"/>
        <v/>
      </c>
      <c r="K1111" s="20" t="str">
        <f t="shared" si="69"/>
        <v/>
      </c>
      <c r="L1111" s="71"/>
      <c r="M1111" s="71"/>
      <c r="N1111" s="72" t="str">
        <f t="shared" si="70"/>
        <v/>
      </c>
      <c r="O1111" s="78" t="str">
        <f t="shared" si="71"/>
        <v/>
      </c>
    </row>
    <row r="1112" spans="1:15" ht="27" customHeight="1" x14ac:dyDescent="0.3">
      <c r="A1112" s="9"/>
      <c r="B1112" s="10"/>
      <c r="C1112" s="11"/>
      <c r="D1112" s="12"/>
      <c r="E1112" s="13"/>
      <c r="F1112" s="47"/>
      <c r="G1112" s="75"/>
      <c r="H1112" s="24"/>
      <c r="I1112" s="65"/>
      <c r="J1112" s="24" t="str">
        <f t="shared" si="68"/>
        <v/>
      </c>
      <c r="K1112" s="20" t="str">
        <f t="shared" si="69"/>
        <v/>
      </c>
      <c r="L1112" s="71"/>
      <c r="M1112" s="71"/>
      <c r="N1112" s="72" t="str">
        <f t="shared" si="70"/>
        <v/>
      </c>
      <c r="O1112" s="78" t="str">
        <f t="shared" si="71"/>
        <v/>
      </c>
    </row>
    <row r="1113" spans="1:15" ht="27" customHeight="1" x14ac:dyDescent="0.3">
      <c r="A1113" s="9"/>
      <c r="B1113" s="10"/>
      <c r="C1113" s="11"/>
      <c r="D1113" s="12"/>
      <c r="E1113" s="13"/>
      <c r="F1113" s="47"/>
      <c r="G1113" s="75"/>
      <c r="H1113" s="24"/>
      <c r="I1113" s="65"/>
      <c r="J1113" s="24" t="str">
        <f t="shared" si="68"/>
        <v/>
      </c>
      <c r="K1113" s="20" t="str">
        <f t="shared" si="69"/>
        <v/>
      </c>
      <c r="L1113" s="71"/>
      <c r="M1113" s="71"/>
      <c r="N1113" s="72" t="str">
        <f t="shared" si="70"/>
        <v/>
      </c>
      <c r="O1113" s="78" t="str">
        <f t="shared" si="71"/>
        <v/>
      </c>
    </row>
    <row r="1114" spans="1:15" ht="27" customHeight="1" x14ac:dyDescent="0.3">
      <c r="A1114" s="9"/>
      <c r="B1114" s="10"/>
      <c r="C1114" s="11"/>
      <c r="D1114" s="12"/>
      <c r="E1114" s="13"/>
      <c r="F1114" s="47"/>
      <c r="G1114" s="75"/>
      <c r="H1114" s="24"/>
      <c r="I1114" s="65"/>
      <c r="J1114" s="24" t="str">
        <f t="shared" si="68"/>
        <v/>
      </c>
      <c r="K1114" s="20" t="str">
        <f t="shared" si="69"/>
        <v/>
      </c>
      <c r="L1114" s="71"/>
      <c r="M1114" s="71"/>
      <c r="N1114" s="72" t="str">
        <f t="shared" si="70"/>
        <v/>
      </c>
      <c r="O1114" s="78" t="str">
        <f t="shared" si="71"/>
        <v/>
      </c>
    </row>
    <row r="1115" spans="1:15" ht="27" customHeight="1" x14ac:dyDescent="0.3">
      <c r="A1115" s="9"/>
      <c r="B1115" s="10"/>
      <c r="C1115" s="11"/>
      <c r="D1115" s="12"/>
      <c r="E1115" s="13"/>
      <c r="F1115" s="47"/>
      <c r="G1115" s="75"/>
      <c r="H1115" s="24"/>
      <c r="I1115" s="65"/>
      <c r="J1115" s="24" t="str">
        <f t="shared" si="68"/>
        <v/>
      </c>
      <c r="K1115" s="20" t="str">
        <f t="shared" si="69"/>
        <v/>
      </c>
      <c r="L1115" s="71"/>
      <c r="M1115" s="71"/>
      <c r="N1115" s="72" t="str">
        <f t="shared" si="70"/>
        <v/>
      </c>
      <c r="O1115" s="78" t="str">
        <f t="shared" si="71"/>
        <v/>
      </c>
    </row>
    <row r="1116" spans="1:15" ht="27" customHeight="1" x14ac:dyDescent="0.3">
      <c r="A1116" s="9"/>
      <c r="B1116" s="10"/>
      <c r="C1116" s="11"/>
      <c r="D1116" s="12"/>
      <c r="E1116" s="13"/>
      <c r="F1116" s="47"/>
      <c r="G1116" s="75"/>
      <c r="H1116" s="24"/>
      <c r="I1116" s="65"/>
      <c r="J1116" s="24" t="str">
        <f t="shared" si="68"/>
        <v/>
      </c>
      <c r="K1116" s="20" t="str">
        <f t="shared" si="69"/>
        <v/>
      </c>
      <c r="L1116" s="71"/>
      <c r="M1116" s="71"/>
      <c r="N1116" s="72" t="str">
        <f t="shared" si="70"/>
        <v/>
      </c>
      <c r="O1116" s="78" t="str">
        <f t="shared" si="71"/>
        <v/>
      </c>
    </row>
    <row r="1117" spans="1:15" ht="27" customHeight="1" x14ac:dyDescent="0.3">
      <c r="A1117" s="9"/>
      <c r="B1117" s="10"/>
      <c r="C1117" s="11"/>
      <c r="D1117" s="12"/>
      <c r="E1117" s="13"/>
      <c r="F1117" s="47"/>
      <c r="G1117" s="75"/>
      <c r="H1117" s="24"/>
      <c r="I1117" s="65"/>
      <c r="J1117" s="24" t="str">
        <f t="shared" si="68"/>
        <v/>
      </c>
      <c r="K1117" s="20" t="str">
        <f t="shared" si="69"/>
        <v/>
      </c>
      <c r="L1117" s="71"/>
      <c r="M1117" s="71"/>
      <c r="N1117" s="72" t="str">
        <f t="shared" si="70"/>
        <v/>
      </c>
      <c r="O1117" s="78" t="str">
        <f t="shared" si="71"/>
        <v/>
      </c>
    </row>
    <row r="1118" spans="1:15" ht="27" customHeight="1" x14ac:dyDescent="0.3">
      <c r="A1118" s="9"/>
      <c r="B1118" s="10"/>
      <c r="C1118" s="11"/>
      <c r="D1118" s="12"/>
      <c r="E1118" s="13"/>
      <c r="F1118" s="47"/>
      <c r="G1118" s="75"/>
      <c r="H1118" s="24"/>
      <c r="I1118" s="65"/>
      <c r="J1118" s="24" t="str">
        <f t="shared" si="68"/>
        <v/>
      </c>
      <c r="K1118" s="20" t="str">
        <f t="shared" si="69"/>
        <v/>
      </c>
      <c r="L1118" s="71"/>
      <c r="M1118" s="71"/>
      <c r="N1118" s="72" t="str">
        <f t="shared" si="70"/>
        <v/>
      </c>
      <c r="O1118" s="78" t="str">
        <f t="shared" si="71"/>
        <v/>
      </c>
    </row>
    <row r="1119" spans="1:15" ht="27" customHeight="1" x14ac:dyDescent="0.3">
      <c r="A1119" s="9"/>
      <c r="B1119" s="10"/>
      <c r="C1119" s="11"/>
      <c r="D1119" s="12"/>
      <c r="E1119" s="13"/>
      <c r="F1119" s="47"/>
      <c r="G1119" s="75"/>
      <c r="H1119" s="24"/>
      <c r="I1119" s="65"/>
      <c r="J1119" s="24" t="str">
        <f t="shared" si="68"/>
        <v/>
      </c>
      <c r="K1119" s="20" t="str">
        <f t="shared" si="69"/>
        <v/>
      </c>
      <c r="L1119" s="71"/>
      <c r="M1119" s="71"/>
      <c r="N1119" s="72" t="str">
        <f t="shared" si="70"/>
        <v/>
      </c>
      <c r="O1119" s="78" t="str">
        <f t="shared" si="71"/>
        <v/>
      </c>
    </row>
    <row r="1120" spans="1:15" ht="27" customHeight="1" x14ac:dyDescent="0.3">
      <c r="A1120" s="9"/>
      <c r="B1120" s="10"/>
      <c r="C1120" s="11"/>
      <c r="D1120" s="12"/>
      <c r="E1120" s="13"/>
      <c r="F1120" s="47"/>
      <c r="G1120" s="75"/>
      <c r="H1120" s="24"/>
      <c r="I1120" s="65"/>
      <c r="J1120" s="24" t="str">
        <f t="shared" si="68"/>
        <v/>
      </c>
      <c r="K1120" s="20" t="str">
        <f t="shared" si="69"/>
        <v/>
      </c>
      <c r="L1120" s="71"/>
      <c r="M1120" s="71"/>
      <c r="N1120" s="72" t="str">
        <f t="shared" si="70"/>
        <v/>
      </c>
      <c r="O1120" s="78" t="str">
        <f t="shared" si="71"/>
        <v/>
      </c>
    </row>
    <row r="1121" spans="1:15" ht="27" customHeight="1" x14ac:dyDescent="0.3">
      <c r="A1121" s="9"/>
      <c r="B1121" s="10"/>
      <c r="C1121" s="11"/>
      <c r="D1121" s="12"/>
      <c r="E1121" s="13"/>
      <c r="F1121" s="47"/>
      <c r="G1121" s="75"/>
      <c r="H1121" s="24"/>
      <c r="I1121" s="65"/>
      <c r="J1121" s="24" t="str">
        <f t="shared" si="68"/>
        <v/>
      </c>
      <c r="K1121" s="20" t="str">
        <f t="shared" si="69"/>
        <v/>
      </c>
      <c r="L1121" s="71"/>
      <c r="M1121" s="71"/>
      <c r="N1121" s="72" t="str">
        <f t="shared" si="70"/>
        <v/>
      </c>
      <c r="O1121" s="78" t="str">
        <f t="shared" si="71"/>
        <v/>
      </c>
    </row>
    <row r="1122" spans="1:15" ht="27" customHeight="1" x14ac:dyDescent="0.3">
      <c r="A1122" s="9"/>
      <c r="B1122" s="10"/>
      <c r="C1122" s="11"/>
      <c r="D1122" s="12"/>
      <c r="E1122" s="13"/>
      <c r="F1122" s="47"/>
      <c r="G1122" s="75"/>
      <c r="H1122" s="24"/>
      <c r="I1122" s="65"/>
      <c r="J1122" s="24" t="str">
        <f t="shared" si="68"/>
        <v/>
      </c>
      <c r="K1122" s="20" t="str">
        <f t="shared" si="69"/>
        <v/>
      </c>
      <c r="L1122" s="71"/>
      <c r="M1122" s="71"/>
      <c r="N1122" s="72" t="str">
        <f t="shared" si="70"/>
        <v/>
      </c>
      <c r="O1122" s="78" t="str">
        <f t="shared" si="71"/>
        <v/>
      </c>
    </row>
    <row r="1123" spans="1:15" ht="27" customHeight="1" x14ac:dyDescent="0.3">
      <c r="A1123" s="9"/>
      <c r="B1123" s="10"/>
      <c r="C1123" s="11"/>
      <c r="D1123" s="12"/>
      <c r="E1123" s="13"/>
      <c r="F1123" s="47"/>
      <c r="G1123" s="75"/>
      <c r="H1123" s="24"/>
      <c r="I1123" s="65"/>
      <c r="J1123" s="24" t="str">
        <f t="shared" si="68"/>
        <v/>
      </c>
      <c r="K1123" s="20" t="str">
        <f t="shared" si="69"/>
        <v/>
      </c>
      <c r="L1123" s="71"/>
      <c r="M1123" s="71"/>
      <c r="N1123" s="72" t="str">
        <f t="shared" si="70"/>
        <v/>
      </c>
      <c r="O1123" s="78" t="str">
        <f t="shared" si="71"/>
        <v/>
      </c>
    </row>
    <row r="1124" spans="1:15" ht="27" customHeight="1" x14ac:dyDescent="0.3">
      <c r="A1124" s="9"/>
      <c r="B1124" s="10"/>
      <c r="C1124" s="11"/>
      <c r="D1124" s="12"/>
      <c r="E1124" s="13"/>
      <c r="F1124" s="47"/>
      <c r="G1124" s="75"/>
      <c r="H1124" s="24"/>
      <c r="I1124" s="65"/>
      <c r="J1124" s="24" t="str">
        <f t="shared" si="68"/>
        <v/>
      </c>
      <c r="K1124" s="20" t="str">
        <f t="shared" si="69"/>
        <v/>
      </c>
      <c r="L1124" s="71"/>
      <c r="M1124" s="71"/>
      <c r="N1124" s="72" t="str">
        <f t="shared" si="70"/>
        <v/>
      </c>
      <c r="O1124" s="78" t="str">
        <f t="shared" si="71"/>
        <v/>
      </c>
    </row>
    <row r="1125" spans="1:15" ht="27" customHeight="1" x14ac:dyDescent="0.3">
      <c r="A1125" s="9"/>
      <c r="B1125" s="10"/>
      <c r="C1125" s="11"/>
      <c r="D1125" s="12"/>
      <c r="E1125" s="13"/>
      <c r="F1125" s="47"/>
      <c r="G1125" s="75"/>
      <c r="H1125" s="24"/>
      <c r="I1125" s="65"/>
      <c r="J1125" s="24" t="str">
        <f t="shared" si="68"/>
        <v/>
      </c>
      <c r="K1125" s="20" t="str">
        <f t="shared" si="69"/>
        <v/>
      </c>
      <c r="L1125" s="71"/>
      <c r="M1125" s="71"/>
      <c r="N1125" s="72" t="str">
        <f t="shared" si="70"/>
        <v/>
      </c>
      <c r="O1125" s="78" t="str">
        <f t="shared" si="71"/>
        <v/>
      </c>
    </row>
    <row r="1126" spans="1:15" ht="27" customHeight="1" x14ac:dyDescent="0.3">
      <c r="A1126" s="9"/>
      <c r="B1126" s="10"/>
      <c r="C1126" s="11"/>
      <c r="D1126" s="12"/>
      <c r="E1126" s="13"/>
      <c r="F1126" s="47"/>
      <c r="G1126" s="75"/>
      <c r="H1126" s="24"/>
      <c r="I1126" s="65"/>
      <c r="J1126" s="24" t="str">
        <f t="shared" si="68"/>
        <v/>
      </c>
      <c r="K1126" s="20" t="str">
        <f t="shared" si="69"/>
        <v/>
      </c>
      <c r="L1126" s="71"/>
      <c r="M1126" s="71"/>
      <c r="N1126" s="72" t="str">
        <f t="shared" si="70"/>
        <v/>
      </c>
      <c r="O1126" s="78" t="str">
        <f t="shared" si="71"/>
        <v/>
      </c>
    </row>
    <row r="1127" spans="1:15" ht="27" customHeight="1" x14ac:dyDescent="0.3">
      <c r="A1127" s="9"/>
      <c r="B1127" s="10"/>
      <c r="C1127" s="11"/>
      <c r="D1127" s="12"/>
      <c r="E1127" s="13"/>
      <c r="F1127" s="47"/>
      <c r="G1127" s="75"/>
      <c r="H1127" s="24"/>
      <c r="I1127" s="65"/>
      <c r="J1127" s="24" t="str">
        <f t="shared" si="68"/>
        <v/>
      </c>
      <c r="K1127" s="20" t="str">
        <f t="shared" si="69"/>
        <v/>
      </c>
      <c r="L1127" s="71"/>
      <c r="M1127" s="71"/>
      <c r="N1127" s="72" t="str">
        <f t="shared" si="70"/>
        <v/>
      </c>
      <c r="O1127" s="78" t="str">
        <f t="shared" si="71"/>
        <v/>
      </c>
    </row>
    <row r="1128" spans="1:15" ht="27" customHeight="1" x14ac:dyDescent="0.3">
      <c r="A1128" s="9"/>
      <c r="B1128" s="10"/>
      <c r="C1128" s="11"/>
      <c r="D1128" s="12"/>
      <c r="E1128" s="13"/>
      <c r="F1128" s="47"/>
      <c r="G1128" s="75"/>
      <c r="H1128" s="24"/>
      <c r="I1128" s="65"/>
      <c r="J1128" s="24" t="str">
        <f t="shared" ref="J1128:J1191" si="72">IF(LEN(F1128)=0,"",IF(AND(LEN(F1128)&gt;0,LEN($H$5)=0),LEFT($C$6,10),IF(LEN(F1128)&gt;0,$H$5,"")))</f>
        <v/>
      </c>
      <c r="K1128" s="20" t="str">
        <f t="shared" si="69"/>
        <v/>
      </c>
      <c r="L1128" s="71"/>
      <c r="M1128" s="71"/>
      <c r="N1128" s="72" t="str">
        <f t="shared" si="70"/>
        <v/>
      </c>
      <c r="O1128" s="78" t="str">
        <f t="shared" si="71"/>
        <v/>
      </c>
    </row>
    <row r="1129" spans="1:15" ht="27" customHeight="1" x14ac:dyDescent="0.3">
      <c r="A1129" s="9"/>
      <c r="B1129" s="10"/>
      <c r="C1129" s="11"/>
      <c r="D1129" s="12"/>
      <c r="E1129" s="13"/>
      <c r="F1129" s="47"/>
      <c r="G1129" s="75"/>
      <c r="H1129" s="24"/>
      <c r="I1129" s="65"/>
      <c r="J1129" s="24" t="str">
        <f t="shared" si="72"/>
        <v/>
      </c>
      <c r="K1129" s="20" t="str">
        <f t="shared" si="69"/>
        <v/>
      </c>
      <c r="L1129" s="71"/>
      <c r="M1129" s="71"/>
      <c r="N1129" s="72" t="str">
        <f t="shared" si="70"/>
        <v/>
      </c>
      <c r="O1129" s="78" t="str">
        <f t="shared" si="71"/>
        <v/>
      </c>
    </row>
    <row r="1130" spans="1:15" ht="27" customHeight="1" x14ac:dyDescent="0.3">
      <c r="A1130" s="9"/>
      <c r="B1130" s="10"/>
      <c r="C1130" s="11"/>
      <c r="D1130" s="12"/>
      <c r="E1130" s="13"/>
      <c r="F1130" s="47"/>
      <c r="G1130" s="75"/>
      <c r="H1130" s="24"/>
      <c r="I1130" s="65"/>
      <c r="J1130" s="24" t="str">
        <f t="shared" si="72"/>
        <v/>
      </c>
      <c r="K1130" s="20" t="str">
        <f t="shared" si="69"/>
        <v/>
      </c>
      <c r="L1130" s="71"/>
      <c r="M1130" s="71"/>
      <c r="N1130" s="72" t="str">
        <f t="shared" si="70"/>
        <v/>
      </c>
      <c r="O1130" s="78" t="str">
        <f t="shared" si="71"/>
        <v/>
      </c>
    </row>
    <row r="1131" spans="1:15" ht="27" customHeight="1" x14ac:dyDescent="0.3">
      <c r="A1131" s="9"/>
      <c r="B1131" s="10"/>
      <c r="C1131" s="11"/>
      <c r="D1131" s="12"/>
      <c r="E1131" s="13"/>
      <c r="F1131" s="47"/>
      <c r="G1131" s="75"/>
      <c r="H1131" s="24"/>
      <c r="I1131" s="65"/>
      <c r="J1131" s="24" t="str">
        <f t="shared" si="72"/>
        <v/>
      </c>
      <c r="K1131" s="20" t="str">
        <f t="shared" si="69"/>
        <v/>
      </c>
      <c r="L1131" s="71"/>
      <c r="M1131" s="71"/>
      <c r="N1131" s="72" t="str">
        <f t="shared" si="70"/>
        <v/>
      </c>
      <c r="O1131" s="78" t="str">
        <f t="shared" si="71"/>
        <v/>
      </c>
    </row>
    <row r="1132" spans="1:15" ht="27" customHeight="1" x14ac:dyDescent="0.3">
      <c r="A1132" s="9"/>
      <c r="B1132" s="10"/>
      <c r="C1132" s="11"/>
      <c r="D1132" s="12"/>
      <c r="E1132" s="13"/>
      <c r="F1132" s="47"/>
      <c r="G1132" s="75"/>
      <c r="H1132" s="24"/>
      <c r="I1132" s="65"/>
      <c r="J1132" s="24" t="str">
        <f t="shared" si="72"/>
        <v/>
      </c>
      <c r="K1132" s="20" t="str">
        <f t="shared" si="69"/>
        <v/>
      </c>
      <c r="L1132" s="71"/>
      <c r="M1132" s="71"/>
      <c r="N1132" s="72" t="str">
        <f t="shared" si="70"/>
        <v/>
      </c>
      <c r="O1132" s="78" t="str">
        <f t="shared" si="71"/>
        <v/>
      </c>
    </row>
    <row r="1133" spans="1:15" ht="27" customHeight="1" x14ac:dyDescent="0.3">
      <c r="A1133" s="9"/>
      <c r="B1133" s="10"/>
      <c r="C1133" s="11"/>
      <c r="D1133" s="12"/>
      <c r="E1133" s="13"/>
      <c r="F1133" s="47"/>
      <c r="G1133" s="75"/>
      <c r="H1133" s="24"/>
      <c r="I1133" s="65"/>
      <c r="J1133" s="24" t="str">
        <f t="shared" si="72"/>
        <v/>
      </c>
      <c r="K1133" s="20" t="str">
        <f t="shared" si="69"/>
        <v/>
      </c>
      <c r="L1133" s="71"/>
      <c r="M1133" s="71"/>
      <c r="N1133" s="72" t="str">
        <f t="shared" si="70"/>
        <v/>
      </c>
      <c r="O1133" s="78" t="str">
        <f t="shared" si="71"/>
        <v/>
      </c>
    </row>
    <row r="1134" spans="1:15" ht="27" customHeight="1" x14ac:dyDescent="0.3">
      <c r="A1134" s="9"/>
      <c r="B1134" s="10"/>
      <c r="C1134" s="11"/>
      <c r="D1134" s="12"/>
      <c r="E1134" s="13"/>
      <c r="F1134" s="47"/>
      <c r="G1134" s="75"/>
      <c r="H1134" s="24"/>
      <c r="I1134" s="65"/>
      <c r="J1134" s="24" t="str">
        <f t="shared" si="72"/>
        <v/>
      </c>
      <c r="K1134" s="20" t="str">
        <f t="shared" si="69"/>
        <v/>
      </c>
      <c r="L1134" s="71"/>
      <c r="M1134" s="71"/>
      <c r="N1134" s="72" t="str">
        <f t="shared" si="70"/>
        <v/>
      </c>
      <c r="O1134" s="78" t="str">
        <f t="shared" si="71"/>
        <v/>
      </c>
    </row>
    <row r="1135" spans="1:15" ht="27" customHeight="1" x14ac:dyDescent="0.3">
      <c r="A1135" s="9"/>
      <c r="B1135" s="10"/>
      <c r="C1135" s="11"/>
      <c r="D1135" s="12"/>
      <c r="E1135" s="13"/>
      <c r="F1135" s="47"/>
      <c r="G1135" s="75"/>
      <c r="H1135" s="24"/>
      <c r="I1135" s="65"/>
      <c r="J1135" s="24" t="str">
        <f t="shared" si="72"/>
        <v/>
      </c>
      <c r="K1135" s="20" t="str">
        <f t="shared" si="69"/>
        <v/>
      </c>
      <c r="L1135" s="71"/>
      <c r="M1135" s="71"/>
      <c r="N1135" s="72" t="str">
        <f t="shared" si="70"/>
        <v/>
      </c>
      <c r="O1135" s="78" t="str">
        <f t="shared" si="71"/>
        <v/>
      </c>
    </row>
    <row r="1136" spans="1:15" ht="27" customHeight="1" x14ac:dyDescent="0.3">
      <c r="A1136" s="9"/>
      <c r="B1136" s="10"/>
      <c r="C1136" s="11"/>
      <c r="D1136" s="12"/>
      <c r="E1136" s="13"/>
      <c r="F1136" s="47"/>
      <c r="G1136" s="75"/>
      <c r="H1136" s="24"/>
      <c r="I1136" s="65"/>
      <c r="J1136" s="24" t="str">
        <f t="shared" si="72"/>
        <v/>
      </c>
      <c r="K1136" s="20" t="str">
        <f t="shared" si="69"/>
        <v/>
      </c>
      <c r="L1136" s="71"/>
      <c r="M1136" s="71"/>
      <c r="N1136" s="72" t="str">
        <f t="shared" si="70"/>
        <v/>
      </c>
      <c r="O1136" s="78" t="str">
        <f t="shared" si="71"/>
        <v/>
      </c>
    </row>
    <row r="1137" spans="1:15" ht="27" customHeight="1" x14ac:dyDescent="0.3">
      <c r="A1137" s="9"/>
      <c r="B1137" s="10"/>
      <c r="C1137" s="11"/>
      <c r="D1137" s="12"/>
      <c r="E1137" s="13"/>
      <c r="F1137" s="47"/>
      <c r="G1137" s="75"/>
      <c r="H1137" s="24"/>
      <c r="I1137" s="65"/>
      <c r="J1137" s="24" t="str">
        <f t="shared" si="72"/>
        <v/>
      </c>
      <c r="K1137" s="20" t="str">
        <f t="shared" si="69"/>
        <v/>
      </c>
      <c r="L1137" s="71"/>
      <c r="M1137" s="71"/>
      <c r="N1137" s="72" t="str">
        <f t="shared" si="70"/>
        <v/>
      </c>
      <c r="O1137" s="78" t="str">
        <f t="shared" si="71"/>
        <v/>
      </c>
    </row>
    <row r="1138" spans="1:15" ht="27" customHeight="1" x14ac:dyDescent="0.3">
      <c r="A1138" s="9"/>
      <c r="B1138" s="10"/>
      <c r="C1138" s="11"/>
      <c r="D1138" s="12"/>
      <c r="E1138" s="13"/>
      <c r="F1138" s="47"/>
      <c r="G1138" s="75"/>
      <c r="H1138" s="24"/>
      <c r="I1138" s="65"/>
      <c r="J1138" s="24" t="str">
        <f t="shared" si="72"/>
        <v/>
      </c>
      <c r="K1138" s="20" t="str">
        <f t="shared" si="69"/>
        <v/>
      </c>
      <c r="L1138" s="71"/>
      <c r="M1138" s="71"/>
      <c r="N1138" s="72" t="str">
        <f t="shared" si="70"/>
        <v/>
      </c>
      <c r="O1138" s="78" t="str">
        <f t="shared" si="71"/>
        <v/>
      </c>
    </row>
    <row r="1139" spans="1:15" ht="27" customHeight="1" x14ac:dyDescent="0.3">
      <c r="A1139" s="9"/>
      <c r="B1139" s="10"/>
      <c r="C1139" s="11"/>
      <c r="D1139" s="12"/>
      <c r="E1139" s="13"/>
      <c r="F1139" s="47"/>
      <c r="G1139" s="75"/>
      <c r="H1139" s="24"/>
      <c r="I1139" s="65"/>
      <c r="J1139" s="24" t="str">
        <f t="shared" si="72"/>
        <v/>
      </c>
      <c r="K1139" s="20" t="str">
        <f t="shared" si="69"/>
        <v/>
      </c>
      <c r="L1139" s="71"/>
      <c r="M1139" s="71"/>
      <c r="N1139" s="72" t="str">
        <f t="shared" si="70"/>
        <v/>
      </c>
      <c r="O1139" s="78" t="str">
        <f t="shared" si="71"/>
        <v/>
      </c>
    </row>
    <row r="1140" spans="1:15" ht="27" customHeight="1" x14ac:dyDescent="0.3">
      <c r="A1140" s="9"/>
      <c r="B1140" s="10"/>
      <c r="C1140" s="11"/>
      <c r="D1140" s="12"/>
      <c r="E1140" s="13"/>
      <c r="F1140" s="47"/>
      <c r="G1140" s="75"/>
      <c r="H1140" s="24"/>
      <c r="I1140" s="65"/>
      <c r="J1140" s="24" t="str">
        <f t="shared" si="72"/>
        <v/>
      </c>
      <c r="K1140" s="20" t="str">
        <f t="shared" si="69"/>
        <v/>
      </c>
      <c r="L1140" s="71"/>
      <c r="M1140" s="71"/>
      <c r="N1140" s="72" t="str">
        <f t="shared" si="70"/>
        <v/>
      </c>
      <c r="O1140" s="78" t="str">
        <f t="shared" si="71"/>
        <v/>
      </c>
    </row>
    <row r="1141" spans="1:15" ht="27" customHeight="1" x14ac:dyDescent="0.3">
      <c r="A1141" s="9"/>
      <c r="B1141" s="10"/>
      <c r="C1141" s="11"/>
      <c r="D1141" s="12"/>
      <c r="E1141" s="13"/>
      <c r="F1141" s="47"/>
      <c r="G1141" s="75"/>
      <c r="H1141" s="24"/>
      <c r="I1141" s="65"/>
      <c r="J1141" s="24" t="str">
        <f t="shared" si="72"/>
        <v/>
      </c>
      <c r="K1141" s="20" t="str">
        <f t="shared" si="69"/>
        <v/>
      </c>
      <c r="L1141" s="71"/>
      <c r="M1141" s="71"/>
      <c r="N1141" s="72" t="str">
        <f t="shared" si="70"/>
        <v/>
      </c>
      <c r="O1141" s="78" t="str">
        <f t="shared" si="71"/>
        <v/>
      </c>
    </row>
    <row r="1142" spans="1:15" ht="27" customHeight="1" x14ac:dyDescent="0.3">
      <c r="A1142" s="9"/>
      <c r="B1142" s="10"/>
      <c r="C1142" s="11"/>
      <c r="D1142" s="12"/>
      <c r="E1142" s="13"/>
      <c r="F1142" s="47"/>
      <c r="G1142" s="75"/>
      <c r="H1142" s="24"/>
      <c r="I1142" s="65"/>
      <c r="J1142" s="24" t="str">
        <f t="shared" si="72"/>
        <v/>
      </c>
      <c r="K1142" s="20" t="str">
        <f t="shared" si="69"/>
        <v/>
      </c>
      <c r="L1142" s="71"/>
      <c r="M1142" s="71"/>
      <c r="N1142" s="72" t="str">
        <f t="shared" si="70"/>
        <v/>
      </c>
      <c r="O1142" s="78" t="str">
        <f t="shared" si="71"/>
        <v/>
      </c>
    </row>
    <row r="1143" spans="1:15" ht="27" customHeight="1" x14ac:dyDescent="0.3">
      <c r="A1143" s="9"/>
      <c r="B1143" s="10"/>
      <c r="C1143" s="11"/>
      <c r="D1143" s="12"/>
      <c r="E1143" s="13"/>
      <c r="F1143" s="47"/>
      <c r="G1143" s="75"/>
      <c r="H1143" s="24"/>
      <c r="I1143" s="65"/>
      <c r="J1143" s="24" t="str">
        <f t="shared" si="72"/>
        <v/>
      </c>
      <c r="K1143" s="20" t="str">
        <f t="shared" si="69"/>
        <v/>
      </c>
      <c r="L1143" s="71"/>
      <c r="M1143" s="71"/>
      <c r="N1143" s="72" t="str">
        <f t="shared" si="70"/>
        <v/>
      </c>
      <c r="O1143" s="78" t="str">
        <f t="shared" si="71"/>
        <v/>
      </c>
    </row>
    <row r="1144" spans="1:15" ht="27" customHeight="1" x14ac:dyDescent="0.3">
      <c r="A1144" s="9"/>
      <c r="B1144" s="10"/>
      <c r="C1144" s="11"/>
      <c r="D1144" s="12"/>
      <c r="E1144" s="13"/>
      <c r="F1144" s="47"/>
      <c r="G1144" s="75"/>
      <c r="H1144" s="24"/>
      <c r="I1144" s="65"/>
      <c r="J1144" s="24" t="str">
        <f t="shared" si="72"/>
        <v/>
      </c>
      <c r="K1144" s="20" t="str">
        <f t="shared" si="69"/>
        <v/>
      </c>
      <c r="L1144" s="71"/>
      <c r="M1144" s="71"/>
      <c r="N1144" s="72" t="str">
        <f t="shared" si="70"/>
        <v/>
      </c>
      <c r="O1144" s="78" t="str">
        <f t="shared" si="71"/>
        <v/>
      </c>
    </row>
    <row r="1145" spans="1:15" ht="27" customHeight="1" x14ac:dyDescent="0.3">
      <c r="A1145" s="9"/>
      <c r="B1145" s="10"/>
      <c r="C1145" s="11"/>
      <c r="D1145" s="12"/>
      <c r="E1145" s="13"/>
      <c r="F1145" s="47"/>
      <c r="G1145" s="75"/>
      <c r="H1145" s="24"/>
      <c r="I1145" s="65"/>
      <c r="J1145" s="24" t="str">
        <f t="shared" si="72"/>
        <v/>
      </c>
      <c r="K1145" s="20" t="str">
        <f t="shared" si="69"/>
        <v/>
      </c>
      <c r="L1145" s="71"/>
      <c r="M1145" s="71"/>
      <c r="N1145" s="72" t="str">
        <f t="shared" si="70"/>
        <v/>
      </c>
      <c r="O1145" s="78" t="str">
        <f t="shared" si="71"/>
        <v/>
      </c>
    </row>
    <row r="1146" spans="1:15" ht="27" customHeight="1" x14ac:dyDescent="0.3">
      <c r="A1146" s="9"/>
      <c r="B1146" s="10"/>
      <c r="C1146" s="11"/>
      <c r="D1146" s="12"/>
      <c r="E1146" s="13"/>
      <c r="F1146" s="47"/>
      <c r="G1146" s="75"/>
      <c r="H1146" s="24"/>
      <c r="I1146" s="65"/>
      <c r="J1146" s="24" t="str">
        <f t="shared" si="72"/>
        <v/>
      </c>
      <c r="K1146" s="20" t="str">
        <f t="shared" si="69"/>
        <v/>
      </c>
      <c r="L1146" s="71"/>
      <c r="M1146" s="71"/>
      <c r="N1146" s="72" t="str">
        <f t="shared" si="70"/>
        <v/>
      </c>
      <c r="O1146" s="78" t="str">
        <f t="shared" si="71"/>
        <v/>
      </c>
    </row>
    <row r="1147" spans="1:15" ht="27" customHeight="1" x14ac:dyDescent="0.3">
      <c r="A1147" s="9"/>
      <c r="B1147" s="10"/>
      <c r="C1147" s="11"/>
      <c r="D1147" s="12"/>
      <c r="E1147" s="13"/>
      <c r="F1147" s="47"/>
      <c r="G1147" s="75"/>
      <c r="H1147" s="24"/>
      <c r="I1147" s="65"/>
      <c r="J1147" s="24" t="str">
        <f t="shared" si="72"/>
        <v/>
      </c>
      <c r="K1147" s="20" t="str">
        <f t="shared" si="69"/>
        <v/>
      </c>
      <c r="L1147" s="71"/>
      <c r="M1147" s="71"/>
      <c r="N1147" s="72" t="str">
        <f t="shared" si="70"/>
        <v/>
      </c>
      <c r="O1147" s="78" t="str">
        <f t="shared" si="71"/>
        <v/>
      </c>
    </row>
    <row r="1148" spans="1:15" ht="27" customHeight="1" x14ac:dyDescent="0.3">
      <c r="A1148" s="9"/>
      <c r="B1148" s="10"/>
      <c r="C1148" s="11"/>
      <c r="D1148" s="12"/>
      <c r="E1148" s="13"/>
      <c r="F1148" s="47"/>
      <c r="G1148" s="75"/>
      <c r="H1148" s="24"/>
      <c r="I1148" s="65"/>
      <c r="J1148" s="24" t="str">
        <f t="shared" si="72"/>
        <v/>
      </c>
      <c r="K1148" s="20" t="str">
        <f t="shared" si="69"/>
        <v/>
      </c>
      <c r="L1148" s="71"/>
      <c r="M1148" s="71"/>
      <c r="N1148" s="72" t="str">
        <f t="shared" si="70"/>
        <v/>
      </c>
      <c r="O1148" s="78" t="str">
        <f t="shared" si="71"/>
        <v/>
      </c>
    </row>
    <row r="1149" spans="1:15" ht="27" customHeight="1" x14ac:dyDescent="0.3">
      <c r="A1149" s="9"/>
      <c r="B1149" s="10"/>
      <c r="C1149" s="11"/>
      <c r="D1149" s="12"/>
      <c r="E1149" s="13"/>
      <c r="F1149" s="47"/>
      <c r="G1149" s="75"/>
      <c r="H1149" s="24"/>
      <c r="I1149" s="65"/>
      <c r="J1149" s="24" t="str">
        <f t="shared" si="72"/>
        <v/>
      </c>
      <c r="K1149" s="20" t="str">
        <f t="shared" si="69"/>
        <v/>
      </c>
      <c r="L1149" s="71"/>
      <c r="M1149" s="71"/>
      <c r="N1149" s="72" t="str">
        <f t="shared" si="70"/>
        <v/>
      </c>
      <c r="O1149" s="78" t="str">
        <f t="shared" si="71"/>
        <v/>
      </c>
    </row>
    <row r="1150" spans="1:15" ht="27" customHeight="1" x14ac:dyDescent="0.3">
      <c r="A1150" s="9"/>
      <c r="B1150" s="10"/>
      <c r="C1150" s="11"/>
      <c r="D1150" s="12"/>
      <c r="E1150" s="13"/>
      <c r="F1150" s="47"/>
      <c r="G1150" s="75"/>
      <c r="H1150" s="24"/>
      <c r="I1150" s="65"/>
      <c r="J1150" s="24" t="str">
        <f t="shared" si="72"/>
        <v/>
      </c>
      <c r="K1150" s="20" t="str">
        <f t="shared" si="69"/>
        <v/>
      </c>
      <c r="L1150" s="71"/>
      <c r="M1150" s="71"/>
      <c r="N1150" s="72" t="str">
        <f t="shared" si="70"/>
        <v/>
      </c>
      <c r="O1150" s="78" t="str">
        <f t="shared" si="71"/>
        <v/>
      </c>
    </row>
    <row r="1151" spans="1:15" ht="27" customHeight="1" x14ac:dyDescent="0.3">
      <c r="A1151" s="9"/>
      <c r="B1151" s="10"/>
      <c r="C1151" s="11"/>
      <c r="D1151" s="12"/>
      <c r="E1151" s="13"/>
      <c r="F1151" s="47"/>
      <c r="G1151" s="75"/>
      <c r="H1151" s="24"/>
      <c r="I1151" s="65"/>
      <c r="J1151" s="24" t="str">
        <f t="shared" si="72"/>
        <v/>
      </c>
      <c r="K1151" s="20" t="str">
        <f t="shared" si="69"/>
        <v/>
      </c>
      <c r="L1151" s="71"/>
      <c r="M1151" s="71"/>
      <c r="N1151" s="72" t="str">
        <f t="shared" si="70"/>
        <v/>
      </c>
      <c r="O1151" s="78" t="str">
        <f t="shared" si="71"/>
        <v/>
      </c>
    </row>
    <row r="1152" spans="1:15" ht="27" customHeight="1" x14ac:dyDescent="0.3">
      <c r="A1152" s="9"/>
      <c r="B1152" s="10"/>
      <c r="C1152" s="11"/>
      <c r="D1152" s="12"/>
      <c r="E1152" s="13"/>
      <c r="F1152" s="47"/>
      <c r="G1152" s="75"/>
      <c r="H1152" s="24"/>
      <c r="I1152" s="65"/>
      <c r="J1152" s="24" t="str">
        <f t="shared" si="72"/>
        <v/>
      </c>
      <c r="K1152" s="20" t="str">
        <f t="shared" si="69"/>
        <v/>
      </c>
      <c r="L1152" s="71"/>
      <c r="M1152" s="71"/>
      <c r="N1152" s="72" t="str">
        <f t="shared" si="70"/>
        <v/>
      </c>
      <c r="O1152" s="78" t="str">
        <f t="shared" si="71"/>
        <v/>
      </c>
    </row>
    <row r="1153" spans="1:15" ht="27" customHeight="1" x14ac:dyDescent="0.3">
      <c r="A1153" s="9"/>
      <c r="B1153" s="10"/>
      <c r="C1153" s="11"/>
      <c r="D1153" s="12"/>
      <c r="E1153" s="13"/>
      <c r="F1153" s="47"/>
      <c r="G1153" s="75"/>
      <c r="H1153" s="24"/>
      <c r="I1153" s="65"/>
      <c r="J1153" s="24" t="str">
        <f t="shared" si="72"/>
        <v/>
      </c>
      <c r="K1153" s="20" t="str">
        <f t="shared" si="69"/>
        <v/>
      </c>
      <c r="L1153" s="71"/>
      <c r="M1153" s="71"/>
      <c r="N1153" s="72" t="str">
        <f t="shared" si="70"/>
        <v/>
      </c>
      <c r="O1153" s="78" t="str">
        <f t="shared" si="71"/>
        <v/>
      </c>
    </row>
    <row r="1154" spans="1:15" ht="27" customHeight="1" x14ac:dyDescent="0.3">
      <c r="A1154" s="9"/>
      <c r="B1154" s="10"/>
      <c r="C1154" s="11"/>
      <c r="D1154" s="12"/>
      <c r="E1154" s="13"/>
      <c r="F1154" s="47"/>
      <c r="G1154" s="75"/>
      <c r="H1154" s="24"/>
      <c r="I1154" s="65"/>
      <c r="J1154" s="24" t="str">
        <f t="shared" si="72"/>
        <v/>
      </c>
      <c r="K1154" s="20" t="str">
        <f t="shared" si="69"/>
        <v/>
      </c>
      <c r="L1154" s="71"/>
      <c r="M1154" s="71"/>
      <c r="N1154" s="72" t="str">
        <f t="shared" si="70"/>
        <v/>
      </c>
      <c r="O1154" s="78" t="str">
        <f t="shared" si="71"/>
        <v/>
      </c>
    </row>
    <row r="1155" spans="1:15" ht="27" customHeight="1" x14ac:dyDescent="0.3">
      <c r="A1155" s="9"/>
      <c r="B1155" s="10"/>
      <c r="C1155" s="11"/>
      <c r="D1155" s="12"/>
      <c r="E1155" s="13"/>
      <c r="F1155" s="47"/>
      <c r="G1155" s="75"/>
      <c r="H1155" s="24"/>
      <c r="I1155" s="65"/>
      <c r="J1155" s="24" t="str">
        <f t="shared" si="72"/>
        <v/>
      </c>
      <c r="K1155" s="20" t="str">
        <f t="shared" si="69"/>
        <v/>
      </c>
      <c r="L1155" s="71"/>
      <c r="M1155" s="71"/>
      <c r="N1155" s="72" t="str">
        <f t="shared" si="70"/>
        <v/>
      </c>
      <c r="O1155" s="78" t="str">
        <f t="shared" si="71"/>
        <v/>
      </c>
    </row>
    <row r="1156" spans="1:15" ht="27" customHeight="1" x14ac:dyDescent="0.3">
      <c r="A1156" s="9"/>
      <c r="B1156" s="10"/>
      <c r="C1156" s="11"/>
      <c r="D1156" s="12"/>
      <c r="E1156" s="13"/>
      <c r="F1156" s="47"/>
      <c r="G1156" s="75"/>
      <c r="H1156" s="24"/>
      <c r="I1156" s="65"/>
      <c r="J1156" s="24" t="str">
        <f t="shared" si="72"/>
        <v/>
      </c>
      <c r="K1156" s="20" t="str">
        <f t="shared" si="69"/>
        <v/>
      </c>
      <c r="L1156" s="71"/>
      <c r="M1156" s="71"/>
      <c r="N1156" s="72" t="str">
        <f t="shared" si="70"/>
        <v/>
      </c>
      <c r="O1156" s="78" t="str">
        <f t="shared" si="71"/>
        <v/>
      </c>
    </row>
    <row r="1157" spans="1:15" ht="27" customHeight="1" x14ac:dyDescent="0.3">
      <c r="A1157" s="9"/>
      <c r="B1157" s="10"/>
      <c r="C1157" s="11"/>
      <c r="D1157" s="12"/>
      <c r="E1157" s="13"/>
      <c r="F1157" s="47"/>
      <c r="G1157" s="75"/>
      <c r="H1157" s="24"/>
      <c r="I1157" s="65"/>
      <c r="J1157" s="24" t="str">
        <f t="shared" si="72"/>
        <v/>
      </c>
      <c r="K1157" s="20" t="str">
        <f t="shared" si="69"/>
        <v/>
      </c>
      <c r="L1157" s="71"/>
      <c r="M1157" s="71"/>
      <c r="N1157" s="72" t="str">
        <f t="shared" si="70"/>
        <v/>
      </c>
      <c r="O1157" s="78" t="str">
        <f t="shared" si="71"/>
        <v/>
      </c>
    </row>
    <row r="1158" spans="1:15" ht="27" customHeight="1" x14ac:dyDescent="0.3">
      <c r="A1158" s="9"/>
      <c r="B1158" s="10"/>
      <c r="C1158" s="11"/>
      <c r="D1158" s="12"/>
      <c r="E1158" s="13"/>
      <c r="F1158" s="47"/>
      <c r="G1158" s="75"/>
      <c r="H1158" s="24"/>
      <c r="I1158" s="65"/>
      <c r="J1158" s="24" t="str">
        <f t="shared" si="72"/>
        <v/>
      </c>
      <c r="K1158" s="20" t="str">
        <f t="shared" si="69"/>
        <v/>
      </c>
      <c r="L1158" s="71"/>
      <c r="M1158" s="71"/>
      <c r="N1158" s="72" t="str">
        <f t="shared" si="70"/>
        <v/>
      </c>
      <c r="O1158" s="78" t="str">
        <f t="shared" si="71"/>
        <v/>
      </c>
    </row>
    <row r="1159" spans="1:15" ht="27" customHeight="1" x14ac:dyDescent="0.3">
      <c r="A1159" s="9"/>
      <c r="B1159" s="10"/>
      <c r="C1159" s="11"/>
      <c r="D1159" s="12"/>
      <c r="E1159" s="13"/>
      <c r="F1159" s="47"/>
      <c r="G1159" s="75"/>
      <c r="H1159" s="24"/>
      <c r="I1159" s="65"/>
      <c r="J1159" s="24" t="str">
        <f t="shared" si="72"/>
        <v/>
      </c>
      <c r="K1159" s="20" t="str">
        <f t="shared" si="69"/>
        <v/>
      </c>
      <c r="L1159" s="71"/>
      <c r="M1159" s="71"/>
      <c r="N1159" s="72" t="str">
        <f t="shared" si="70"/>
        <v/>
      </c>
      <c r="O1159" s="78" t="str">
        <f t="shared" si="71"/>
        <v/>
      </c>
    </row>
    <row r="1160" spans="1:15" ht="27" customHeight="1" x14ac:dyDescent="0.3">
      <c r="A1160" s="9"/>
      <c r="B1160" s="10"/>
      <c r="C1160" s="11"/>
      <c r="D1160" s="12"/>
      <c r="E1160" s="13"/>
      <c r="F1160" s="47"/>
      <c r="G1160" s="75"/>
      <c r="H1160" s="24"/>
      <c r="I1160" s="65"/>
      <c r="J1160" s="24" t="str">
        <f t="shared" si="72"/>
        <v/>
      </c>
      <c r="K1160" s="20" t="str">
        <f t="shared" si="69"/>
        <v/>
      </c>
      <c r="L1160" s="71"/>
      <c r="M1160" s="71"/>
      <c r="N1160" s="72" t="str">
        <f t="shared" si="70"/>
        <v/>
      </c>
      <c r="O1160" s="78" t="str">
        <f t="shared" si="71"/>
        <v/>
      </c>
    </row>
    <row r="1161" spans="1:15" ht="27" customHeight="1" x14ac:dyDescent="0.3">
      <c r="A1161" s="9"/>
      <c r="B1161" s="10"/>
      <c r="C1161" s="11"/>
      <c r="D1161" s="12"/>
      <c r="E1161" s="13"/>
      <c r="F1161" s="47"/>
      <c r="G1161" s="75"/>
      <c r="H1161" s="24"/>
      <c r="I1161" s="65"/>
      <c r="J1161" s="24" t="str">
        <f t="shared" si="72"/>
        <v/>
      </c>
      <c r="K1161" s="20" t="str">
        <f t="shared" si="69"/>
        <v/>
      </c>
      <c r="L1161" s="71"/>
      <c r="M1161" s="71"/>
      <c r="N1161" s="72" t="str">
        <f t="shared" si="70"/>
        <v/>
      </c>
      <c r="O1161" s="78" t="str">
        <f t="shared" si="71"/>
        <v/>
      </c>
    </row>
    <row r="1162" spans="1:15" ht="27" customHeight="1" x14ac:dyDescent="0.3">
      <c r="A1162" s="9"/>
      <c r="B1162" s="10"/>
      <c r="C1162" s="11"/>
      <c r="D1162" s="12"/>
      <c r="E1162" s="13"/>
      <c r="F1162" s="47"/>
      <c r="G1162" s="75"/>
      <c r="H1162" s="24"/>
      <c r="I1162" s="65"/>
      <c r="J1162" s="24" t="str">
        <f t="shared" si="72"/>
        <v/>
      </c>
      <c r="K1162" s="20" t="str">
        <f t="shared" si="69"/>
        <v/>
      </c>
      <c r="L1162" s="71"/>
      <c r="M1162" s="71"/>
      <c r="N1162" s="72" t="str">
        <f t="shared" si="70"/>
        <v/>
      </c>
      <c r="O1162" s="78" t="str">
        <f t="shared" si="71"/>
        <v/>
      </c>
    </row>
    <row r="1163" spans="1:15" ht="27" customHeight="1" x14ac:dyDescent="0.3">
      <c r="A1163" s="9"/>
      <c r="B1163" s="10"/>
      <c r="C1163" s="11"/>
      <c r="D1163" s="12"/>
      <c r="E1163" s="13"/>
      <c r="F1163" s="47"/>
      <c r="G1163" s="75"/>
      <c r="H1163" s="24"/>
      <c r="I1163" s="65"/>
      <c r="J1163" s="24" t="str">
        <f t="shared" si="72"/>
        <v/>
      </c>
      <c r="K1163" s="20" t="str">
        <f t="shared" si="69"/>
        <v/>
      </c>
      <c r="L1163" s="71"/>
      <c r="M1163" s="71"/>
      <c r="N1163" s="72" t="str">
        <f t="shared" si="70"/>
        <v/>
      </c>
      <c r="O1163" s="78" t="str">
        <f t="shared" si="71"/>
        <v/>
      </c>
    </row>
    <row r="1164" spans="1:15" ht="27" customHeight="1" x14ac:dyDescent="0.3">
      <c r="A1164" s="9"/>
      <c r="B1164" s="10"/>
      <c r="C1164" s="11"/>
      <c r="D1164" s="12"/>
      <c r="E1164" s="13"/>
      <c r="F1164" s="47"/>
      <c r="G1164" s="75"/>
      <c r="H1164" s="24"/>
      <c r="I1164" s="65"/>
      <c r="J1164" s="24" t="str">
        <f t="shared" si="72"/>
        <v/>
      </c>
      <c r="K1164" s="20" t="str">
        <f t="shared" si="69"/>
        <v/>
      </c>
      <c r="L1164" s="71"/>
      <c r="M1164" s="71"/>
      <c r="N1164" s="72" t="str">
        <f t="shared" si="70"/>
        <v/>
      </c>
      <c r="O1164" s="78" t="str">
        <f t="shared" si="71"/>
        <v/>
      </c>
    </row>
    <row r="1165" spans="1:15" ht="27" customHeight="1" x14ac:dyDescent="0.3">
      <c r="A1165" s="9"/>
      <c r="B1165" s="10"/>
      <c r="C1165" s="11"/>
      <c r="D1165" s="12"/>
      <c r="E1165" s="13"/>
      <c r="F1165" s="47"/>
      <c r="G1165" s="75"/>
      <c r="H1165" s="24"/>
      <c r="I1165" s="65"/>
      <c r="J1165" s="24" t="str">
        <f t="shared" si="72"/>
        <v/>
      </c>
      <c r="K1165" s="20" t="str">
        <f t="shared" ref="K1165:K1228" si="73">IF(AND(ISNUMBER(F1165)=FALSE,LEN(A1165)&gt;0),0,IF(OR(LEN(F1165)=0,F1165="Gebot in € je fm",ISNUMBER(F1165)=FALSE),"",E1165*ROUND(F1165,0)))</f>
        <v/>
      </c>
      <c r="L1165" s="71"/>
      <c r="M1165" s="71"/>
      <c r="N1165" s="72" t="str">
        <f t="shared" ref="N1165:N1228" si="74">IF(AND(LEN(F1165)&gt;0,(LEN(G1165)&gt;1)),1,"")</f>
        <v/>
      </c>
      <c r="O1165" s="78" t="str">
        <f t="shared" ref="O1165:O1228" si="75">IF(AND(LEN(B1165)&gt;0,LEN(F1165)&gt;0),$M$3,"")</f>
        <v/>
      </c>
    </row>
    <row r="1166" spans="1:15" ht="27" customHeight="1" x14ac:dyDescent="0.3">
      <c r="A1166" s="9"/>
      <c r="B1166" s="10"/>
      <c r="C1166" s="11"/>
      <c r="D1166" s="12"/>
      <c r="E1166" s="13"/>
      <c r="F1166" s="47"/>
      <c r="G1166" s="75"/>
      <c r="H1166" s="24"/>
      <c r="I1166" s="65"/>
      <c r="J1166" s="24" t="str">
        <f t="shared" si="72"/>
        <v/>
      </c>
      <c r="K1166" s="20" t="str">
        <f t="shared" si="73"/>
        <v/>
      </c>
      <c r="L1166" s="71"/>
      <c r="M1166" s="71"/>
      <c r="N1166" s="72" t="str">
        <f t="shared" si="74"/>
        <v/>
      </c>
      <c r="O1166" s="78" t="str">
        <f t="shared" si="75"/>
        <v/>
      </c>
    </row>
    <row r="1167" spans="1:15" ht="27" customHeight="1" x14ac:dyDescent="0.3">
      <c r="A1167" s="9"/>
      <c r="B1167" s="10"/>
      <c r="C1167" s="11"/>
      <c r="D1167" s="12"/>
      <c r="E1167" s="13"/>
      <c r="F1167" s="47"/>
      <c r="G1167" s="75"/>
      <c r="H1167" s="24"/>
      <c r="I1167" s="65"/>
      <c r="J1167" s="24" t="str">
        <f t="shared" si="72"/>
        <v/>
      </c>
      <c r="K1167" s="20" t="str">
        <f t="shared" si="73"/>
        <v/>
      </c>
      <c r="L1167" s="71"/>
      <c r="M1167" s="71"/>
      <c r="N1167" s="72" t="str">
        <f t="shared" si="74"/>
        <v/>
      </c>
      <c r="O1167" s="78" t="str">
        <f t="shared" si="75"/>
        <v/>
      </c>
    </row>
    <row r="1168" spans="1:15" ht="27" customHeight="1" x14ac:dyDescent="0.3">
      <c r="A1168" s="9"/>
      <c r="B1168" s="10"/>
      <c r="C1168" s="11"/>
      <c r="D1168" s="12"/>
      <c r="E1168" s="13"/>
      <c r="F1168" s="47"/>
      <c r="G1168" s="75"/>
      <c r="H1168" s="24"/>
      <c r="I1168" s="65"/>
      <c r="J1168" s="24" t="str">
        <f t="shared" si="72"/>
        <v/>
      </c>
      <c r="K1168" s="20" t="str">
        <f t="shared" si="73"/>
        <v/>
      </c>
      <c r="L1168" s="71"/>
      <c r="M1168" s="71"/>
      <c r="N1168" s="72" t="str">
        <f t="shared" si="74"/>
        <v/>
      </c>
      <c r="O1168" s="78" t="str">
        <f t="shared" si="75"/>
        <v/>
      </c>
    </row>
    <row r="1169" spans="1:15" ht="27" customHeight="1" x14ac:dyDescent="0.3">
      <c r="A1169" s="9"/>
      <c r="B1169" s="10"/>
      <c r="C1169" s="11"/>
      <c r="D1169" s="12"/>
      <c r="E1169" s="13"/>
      <c r="F1169" s="47"/>
      <c r="G1169" s="75"/>
      <c r="H1169" s="24"/>
      <c r="I1169" s="65"/>
      <c r="J1169" s="24" t="str">
        <f t="shared" si="72"/>
        <v/>
      </c>
      <c r="K1169" s="20" t="str">
        <f t="shared" si="73"/>
        <v/>
      </c>
      <c r="L1169" s="71"/>
      <c r="M1169" s="71"/>
      <c r="N1169" s="72" t="str">
        <f t="shared" si="74"/>
        <v/>
      </c>
      <c r="O1169" s="78" t="str">
        <f t="shared" si="75"/>
        <v/>
      </c>
    </row>
    <row r="1170" spans="1:15" ht="27" customHeight="1" x14ac:dyDescent="0.3">
      <c r="A1170" s="9"/>
      <c r="B1170" s="10"/>
      <c r="C1170" s="11"/>
      <c r="D1170" s="12"/>
      <c r="E1170" s="13"/>
      <c r="F1170" s="47"/>
      <c r="G1170" s="75"/>
      <c r="H1170" s="24"/>
      <c r="I1170" s="65"/>
      <c r="J1170" s="24" t="str">
        <f t="shared" si="72"/>
        <v/>
      </c>
      <c r="K1170" s="20" t="str">
        <f t="shared" si="73"/>
        <v/>
      </c>
      <c r="L1170" s="71"/>
      <c r="M1170" s="71"/>
      <c r="N1170" s="72" t="str">
        <f t="shared" si="74"/>
        <v/>
      </c>
      <c r="O1170" s="78" t="str">
        <f t="shared" si="75"/>
        <v/>
      </c>
    </row>
    <row r="1171" spans="1:15" ht="27" customHeight="1" x14ac:dyDescent="0.3">
      <c r="A1171" s="9"/>
      <c r="B1171" s="10"/>
      <c r="C1171" s="11"/>
      <c r="D1171" s="12"/>
      <c r="E1171" s="13"/>
      <c r="F1171" s="47"/>
      <c r="G1171" s="75"/>
      <c r="H1171" s="24"/>
      <c r="I1171" s="65"/>
      <c r="J1171" s="24" t="str">
        <f t="shared" si="72"/>
        <v/>
      </c>
      <c r="K1171" s="20" t="str">
        <f t="shared" si="73"/>
        <v/>
      </c>
      <c r="L1171" s="71"/>
      <c r="M1171" s="71"/>
      <c r="N1171" s="72" t="str">
        <f t="shared" si="74"/>
        <v/>
      </c>
      <c r="O1171" s="78" t="str">
        <f t="shared" si="75"/>
        <v/>
      </c>
    </row>
    <row r="1172" spans="1:15" ht="27" customHeight="1" x14ac:dyDescent="0.3">
      <c r="A1172" s="9"/>
      <c r="B1172" s="10"/>
      <c r="C1172" s="11"/>
      <c r="D1172" s="12"/>
      <c r="E1172" s="13"/>
      <c r="F1172" s="47"/>
      <c r="G1172" s="75"/>
      <c r="H1172" s="24"/>
      <c r="I1172" s="65"/>
      <c r="J1172" s="24" t="str">
        <f t="shared" si="72"/>
        <v/>
      </c>
      <c r="K1172" s="20" t="str">
        <f t="shared" si="73"/>
        <v/>
      </c>
      <c r="L1172" s="71"/>
      <c r="M1172" s="71"/>
      <c r="N1172" s="72" t="str">
        <f t="shared" si="74"/>
        <v/>
      </c>
      <c r="O1172" s="78" t="str">
        <f t="shared" si="75"/>
        <v/>
      </c>
    </row>
    <row r="1173" spans="1:15" ht="27" customHeight="1" x14ac:dyDescent="0.3">
      <c r="A1173" s="9"/>
      <c r="B1173" s="10"/>
      <c r="C1173" s="11"/>
      <c r="D1173" s="12"/>
      <c r="E1173" s="13"/>
      <c r="F1173" s="47"/>
      <c r="G1173" s="75"/>
      <c r="H1173" s="24"/>
      <c r="I1173" s="65"/>
      <c r="J1173" s="24" t="str">
        <f t="shared" si="72"/>
        <v/>
      </c>
      <c r="K1173" s="20" t="str">
        <f t="shared" si="73"/>
        <v/>
      </c>
      <c r="L1173" s="71"/>
      <c r="M1173" s="71"/>
      <c r="N1173" s="72" t="str">
        <f t="shared" si="74"/>
        <v/>
      </c>
      <c r="O1173" s="78" t="str">
        <f t="shared" si="75"/>
        <v/>
      </c>
    </row>
    <row r="1174" spans="1:15" ht="27" customHeight="1" x14ac:dyDescent="0.3">
      <c r="A1174" s="9"/>
      <c r="B1174" s="10"/>
      <c r="C1174" s="11"/>
      <c r="D1174" s="12"/>
      <c r="E1174" s="13"/>
      <c r="F1174" s="47"/>
      <c r="G1174" s="75"/>
      <c r="H1174" s="24"/>
      <c r="I1174" s="65"/>
      <c r="J1174" s="24" t="str">
        <f t="shared" si="72"/>
        <v/>
      </c>
      <c r="K1174" s="20" t="str">
        <f t="shared" si="73"/>
        <v/>
      </c>
      <c r="L1174" s="71"/>
      <c r="M1174" s="71"/>
      <c r="N1174" s="72" t="str">
        <f t="shared" si="74"/>
        <v/>
      </c>
      <c r="O1174" s="78" t="str">
        <f t="shared" si="75"/>
        <v/>
      </c>
    </row>
    <row r="1175" spans="1:15" ht="27" customHeight="1" x14ac:dyDescent="0.3">
      <c r="A1175" s="9"/>
      <c r="B1175" s="10"/>
      <c r="C1175" s="11"/>
      <c r="D1175" s="12"/>
      <c r="E1175" s="13"/>
      <c r="F1175" s="47"/>
      <c r="G1175" s="75"/>
      <c r="H1175" s="24"/>
      <c r="I1175" s="65"/>
      <c r="J1175" s="24" t="str">
        <f t="shared" si="72"/>
        <v/>
      </c>
      <c r="K1175" s="20" t="str">
        <f t="shared" si="73"/>
        <v/>
      </c>
      <c r="L1175" s="71"/>
      <c r="M1175" s="71"/>
      <c r="N1175" s="72" t="str">
        <f t="shared" si="74"/>
        <v/>
      </c>
      <c r="O1175" s="78" t="str">
        <f t="shared" si="75"/>
        <v/>
      </c>
    </row>
    <row r="1176" spans="1:15" ht="27" customHeight="1" x14ac:dyDescent="0.3">
      <c r="A1176" s="9"/>
      <c r="B1176" s="10"/>
      <c r="C1176" s="11"/>
      <c r="D1176" s="12"/>
      <c r="E1176" s="13"/>
      <c r="F1176" s="47"/>
      <c r="G1176" s="75"/>
      <c r="H1176" s="24"/>
      <c r="I1176" s="65"/>
      <c r="J1176" s="24" t="str">
        <f t="shared" si="72"/>
        <v/>
      </c>
      <c r="K1176" s="20" t="str">
        <f t="shared" si="73"/>
        <v/>
      </c>
      <c r="L1176" s="71"/>
      <c r="M1176" s="71"/>
      <c r="N1176" s="72" t="str">
        <f t="shared" si="74"/>
        <v/>
      </c>
      <c r="O1176" s="78" t="str">
        <f t="shared" si="75"/>
        <v/>
      </c>
    </row>
    <row r="1177" spans="1:15" ht="27" customHeight="1" x14ac:dyDescent="0.3">
      <c r="A1177" s="9"/>
      <c r="B1177" s="10"/>
      <c r="C1177" s="11"/>
      <c r="D1177" s="12"/>
      <c r="E1177" s="13"/>
      <c r="F1177" s="47"/>
      <c r="G1177" s="75"/>
      <c r="H1177" s="24"/>
      <c r="I1177" s="65"/>
      <c r="J1177" s="24" t="str">
        <f t="shared" si="72"/>
        <v/>
      </c>
      <c r="K1177" s="20" t="str">
        <f t="shared" si="73"/>
        <v/>
      </c>
      <c r="L1177" s="71"/>
      <c r="M1177" s="71"/>
      <c r="N1177" s="72" t="str">
        <f t="shared" si="74"/>
        <v/>
      </c>
      <c r="O1177" s="78" t="str">
        <f t="shared" si="75"/>
        <v/>
      </c>
    </row>
    <row r="1178" spans="1:15" ht="27" customHeight="1" x14ac:dyDescent="0.3">
      <c r="A1178" s="9"/>
      <c r="B1178" s="10"/>
      <c r="C1178" s="11"/>
      <c r="D1178" s="12"/>
      <c r="E1178" s="13"/>
      <c r="F1178" s="47"/>
      <c r="G1178" s="75"/>
      <c r="H1178" s="24"/>
      <c r="I1178" s="65"/>
      <c r="J1178" s="24" t="str">
        <f t="shared" si="72"/>
        <v/>
      </c>
      <c r="K1178" s="20" t="str">
        <f t="shared" si="73"/>
        <v/>
      </c>
      <c r="L1178" s="71"/>
      <c r="M1178" s="71"/>
      <c r="N1178" s="72" t="str">
        <f t="shared" si="74"/>
        <v/>
      </c>
      <c r="O1178" s="78" t="str">
        <f t="shared" si="75"/>
        <v/>
      </c>
    </row>
    <row r="1179" spans="1:15" ht="27" customHeight="1" x14ac:dyDescent="0.3">
      <c r="A1179" s="9"/>
      <c r="B1179" s="10"/>
      <c r="C1179" s="11"/>
      <c r="D1179" s="12"/>
      <c r="E1179" s="13"/>
      <c r="F1179" s="47"/>
      <c r="G1179" s="75"/>
      <c r="H1179" s="24"/>
      <c r="I1179" s="65"/>
      <c r="J1179" s="24" t="str">
        <f t="shared" si="72"/>
        <v/>
      </c>
      <c r="K1179" s="20" t="str">
        <f t="shared" si="73"/>
        <v/>
      </c>
      <c r="L1179" s="71"/>
      <c r="M1179" s="71"/>
      <c r="N1179" s="72" t="str">
        <f t="shared" si="74"/>
        <v/>
      </c>
      <c r="O1179" s="78" t="str">
        <f t="shared" si="75"/>
        <v/>
      </c>
    </row>
    <row r="1180" spans="1:15" ht="27" customHeight="1" x14ac:dyDescent="0.3">
      <c r="A1180" s="9"/>
      <c r="B1180" s="10"/>
      <c r="C1180" s="11"/>
      <c r="D1180" s="12"/>
      <c r="E1180" s="13"/>
      <c r="F1180" s="47"/>
      <c r="G1180" s="75"/>
      <c r="H1180" s="24"/>
      <c r="I1180" s="65"/>
      <c r="J1180" s="24" t="str">
        <f t="shared" si="72"/>
        <v/>
      </c>
      <c r="K1180" s="20" t="str">
        <f t="shared" si="73"/>
        <v/>
      </c>
      <c r="L1180" s="71"/>
      <c r="M1180" s="71"/>
      <c r="N1180" s="72" t="str">
        <f t="shared" si="74"/>
        <v/>
      </c>
      <c r="O1180" s="78" t="str">
        <f t="shared" si="75"/>
        <v/>
      </c>
    </row>
    <row r="1181" spans="1:15" ht="27" customHeight="1" x14ac:dyDescent="0.3">
      <c r="A1181" s="9"/>
      <c r="B1181" s="10"/>
      <c r="C1181" s="11"/>
      <c r="D1181" s="12"/>
      <c r="E1181" s="13"/>
      <c r="F1181" s="47"/>
      <c r="G1181" s="75"/>
      <c r="H1181" s="24"/>
      <c r="I1181" s="65"/>
      <c r="J1181" s="24" t="str">
        <f t="shared" si="72"/>
        <v/>
      </c>
      <c r="K1181" s="20" t="str">
        <f t="shared" si="73"/>
        <v/>
      </c>
      <c r="L1181" s="71"/>
      <c r="M1181" s="71"/>
      <c r="N1181" s="72" t="str">
        <f t="shared" si="74"/>
        <v/>
      </c>
      <c r="O1181" s="78" t="str">
        <f t="shared" si="75"/>
        <v/>
      </c>
    </row>
    <row r="1182" spans="1:15" ht="27" customHeight="1" x14ac:dyDescent="0.3">
      <c r="A1182" s="9"/>
      <c r="B1182" s="10"/>
      <c r="C1182" s="11"/>
      <c r="D1182" s="12"/>
      <c r="E1182" s="13"/>
      <c r="F1182" s="47"/>
      <c r="G1182" s="75"/>
      <c r="H1182" s="24"/>
      <c r="I1182" s="65"/>
      <c r="J1182" s="24" t="str">
        <f t="shared" si="72"/>
        <v/>
      </c>
      <c r="K1182" s="20" t="str">
        <f t="shared" si="73"/>
        <v/>
      </c>
      <c r="L1182" s="71"/>
      <c r="M1182" s="71"/>
      <c r="N1182" s="72" t="str">
        <f t="shared" si="74"/>
        <v/>
      </c>
      <c r="O1182" s="78" t="str">
        <f t="shared" si="75"/>
        <v/>
      </c>
    </row>
    <row r="1183" spans="1:15" ht="27" customHeight="1" x14ac:dyDescent="0.3">
      <c r="A1183" s="9"/>
      <c r="B1183" s="10"/>
      <c r="C1183" s="11"/>
      <c r="D1183" s="12"/>
      <c r="E1183" s="13"/>
      <c r="F1183" s="47"/>
      <c r="G1183" s="75"/>
      <c r="H1183" s="24"/>
      <c r="I1183" s="65"/>
      <c r="J1183" s="24" t="str">
        <f t="shared" si="72"/>
        <v/>
      </c>
      <c r="K1183" s="20" t="str">
        <f t="shared" si="73"/>
        <v/>
      </c>
      <c r="L1183" s="71"/>
      <c r="M1183" s="71"/>
      <c r="N1183" s="72" t="str">
        <f t="shared" si="74"/>
        <v/>
      </c>
      <c r="O1183" s="78" t="str">
        <f t="shared" si="75"/>
        <v/>
      </c>
    </row>
    <row r="1184" spans="1:15" ht="27" customHeight="1" x14ac:dyDescent="0.3">
      <c r="A1184" s="9"/>
      <c r="B1184" s="10"/>
      <c r="C1184" s="11"/>
      <c r="D1184" s="12"/>
      <c r="E1184" s="13"/>
      <c r="F1184" s="47"/>
      <c r="G1184" s="75"/>
      <c r="H1184" s="24"/>
      <c r="I1184" s="65"/>
      <c r="J1184" s="24" t="str">
        <f t="shared" si="72"/>
        <v/>
      </c>
      <c r="K1184" s="20" t="str">
        <f t="shared" si="73"/>
        <v/>
      </c>
      <c r="L1184" s="71"/>
      <c r="M1184" s="71"/>
      <c r="N1184" s="72" t="str">
        <f t="shared" si="74"/>
        <v/>
      </c>
      <c r="O1184" s="78" t="str">
        <f t="shared" si="75"/>
        <v/>
      </c>
    </row>
    <row r="1185" spans="1:15" ht="27" customHeight="1" x14ac:dyDescent="0.3">
      <c r="A1185" s="9"/>
      <c r="B1185" s="10"/>
      <c r="C1185" s="11"/>
      <c r="D1185" s="12"/>
      <c r="E1185" s="13"/>
      <c r="F1185" s="47"/>
      <c r="G1185" s="75"/>
      <c r="H1185" s="24"/>
      <c r="I1185" s="65"/>
      <c r="J1185" s="24" t="str">
        <f t="shared" si="72"/>
        <v/>
      </c>
      <c r="K1185" s="20" t="str">
        <f t="shared" si="73"/>
        <v/>
      </c>
      <c r="L1185" s="71"/>
      <c r="M1185" s="71"/>
      <c r="N1185" s="72" t="str">
        <f t="shared" si="74"/>
        <v/>
      </c>
      <c r="O1185" s="78" t="str">
        <f t="shared" si="75"/>
        <v/>
      </c>
    </row>
    <row r="1186" spans="1:15" ht="27" customHeight="1" x14ac:dyDescent="0.3">
      <c r="A1186" s="9"/>
      <c r="B1186" s="10"/>
      <c r="C1186" s="11"/>
      <c r="D1186" s="12"/>
      <c r="E1186" s="13"/>
      <c r="F1186" s="47"/>
      <c r="G1186" s="75"/>
      <c r="H1186" s="24"/>
      <c r="I1186" s="65"/>
      <c r="J1186" s="24" t="str">
        <f t="shared" si="72"/>
        <v/>
      </c>
      <c r="K1186" s="20" t="str">
        <f t="shared" si="73"/>
        <v/>
      </c>
      <c r="L1186" s="71"/>
      <c r="M1186" s="71"/>
      <c r="N1186" s="72" t="str">
        <f t="shared" si="74"/>
        <v/>
      </c>
      <c r="O1186" s="78" t="str">
        <f t="shared" si="75"/>
        <v/>
      </c>
    </row>
    <row r="1187" spans="1:15" ht="27" customHeight="1" x14ac:dyDescent="0.3">
      <c r="A1187" s="9"/>
      <c r="B1187" s="10"/>
      <c r="C1187" s="11"/>
      <c r="D1187" s="12"/>
      <c r="E1187" s="13"/>
      <c r="F1187" s="47"/>
      <c r="G1187" s="75"/>
      <c r="H1187" s="24"/>
      <c r="I1187" s="65"/>
      <c r="J1187" s="24" t="str">
        <f t="shared" si="72"/>
        <v/>
      </c>
      <c r="K1187" s="20" t="str">
        <f t="shared" si="73"/>
        <v/>
      </c>
      <c r="L1187" s="71"/>
      <c r="M1187" s="71"/>
      <c r="N1187" s="72" t="str">
        <f t="shared" si="74"/>
        <v/>
      </c>
      <c r="O1187" s="78" t="str">
        <f t="shared" si="75"/>
        <v/>
      </c>
    </row>
    <row r="1188" spans="1:15" ht="27" customHeight="1" x14ac:dyDescent="0.3">
      <c r="A1188" s="9"/>
      <c r="B1188" s="10"/>
      <c r="C1188" s="11"/>
      <c r="D1188" s="12"/>
      <c r="E1188" s="13"/>
      <c r="F1188" s="47"/>
      <c r="G1188" s="75"/>
      <c r="H1188" s="24"/>
      <c r="I1188" s="65"/>
      <c r="J1188" s="24" t="str">
        <f t="shared" si="72"/>
        <v/>
      </c>
      <c r="K1188" s="20" t="str">
        <f t="shared" si="73"/>
        <v/>
      </c>
      <c r="L1188" s="71"/>
      <c r="M1188" s="71"/>
      <c r="N1188" s="72" t="str">
        <f t="shared" si="74"/>
        <v/>
      </c>
      <c r="O1188" s="78" t="str">
        <f t="shared" si="75"/>
        <v/>
      </c>
    </row>
    <row r="1189" spans="1:15" ht="27" customHeight="1" x14ac:dyDescent="0.3">
      <c r="A1189" s="9"/>
      <c r="B1189" s="10"/>
      <c r="C1189" s="11"/>
      <c r="D1189" s="12"/>
      <c r="E1189" s="13"/>
      <c r="F1189" s="47"/>
      <c r="G1189" s="75"/>
      <c r="H1189" s="24"/>
      <c r="I1189" s="65"/>
      <c r="J1189" s="24" t="str">
        <f t="shared" si="72"/>
        <v/>
      </c>
      <c r="K1189" s="20" t="str">
        <f t="shared" si="73"/>
        <v/>
      </c>
      <c r="L1189" s="71"/>
      <c r="M1189" s="71"/>
      <c r="N1189" s="72" t="str">
        <f t="shared" si="74"/>
        <v/>
      </c>
      <c r="O1189" s="78" t="str">
        <f t="shared" si="75"/>
        <v/>
      </c>
    </row>
    <row r="1190" spans="1:15" ht="27" customHeight="1" x14ac:dyDescent="0.3">
      <c r="A1190" s="9"/>
      <c r="B1190" s="10"/>
      <c r="C1190" s="11"/>
      <c r="D1190" s="12"/>
      <c r="E1190" s="13"/>
      <c r="F1190" s="47"/>
      <c r="G1190" s="75"/>
      <c r="H1190" s="24"/>
      <c r="I1190" s="65"/>
      <c r="J1190" s="24" t="str">
        <f t="shared" si="72"/>
        <v/>
      </c>
      <c r="K1190" s="20" t="str">
        <f t="shared" si="73"/>
        <v/>
      </c>
      <c r="L1190" s="71"/>
      <c r="M1190" s="71"/>
      <c r="N1190" s="72" t="str">
        <f t="shared" si="74"/>
        <v/>
      </c>
      <c r="O1190" s="78" t="str">
        <f t="shared" si="75"/>
        <v/>
      </c>
    </row>
    <row r="1191" spans="1:15" ht="27" customHeight="1" x14ac:dyDescent="0.3">
      <c r="A1191" s="9"/>
      <c r="B1191" s="10"/>
      <c r="C1191" s="11"/>
      <c r="D1191" s="12"/>
      <c r="E1191" s="13"/>
      <c r="F1191" s="47"/>
      <c r="G1191" s="75"/>
      <c r="H1191" s="24"/>
      <c r="I1191" s="65"/>
      <c r="J1191" s="24" t="str">
        <f t="shared" si="72"/>
        <v/>
      </c>
      <c r="K1191" s="20" t="str">
        <f t="shared" si="73"/>
        <v/>
      </c>
      <c r="L1191" s="71"/>
      <c r="M1191" s="71"/>
      <c r="N1191" s="72" t="str">
        <f t="shared" si="74"/>
        <v/>
      </c>
      <c r="O1191" s="78" t="str">
        <f t="shared" si="75"/>
        <v/>
      </c>
    </row>
    <row r="1192" spans="1:15" ht="27" customHeight="1" x14ac:dyDescent="0.3">
      <c r="A1192" s="9"/>
      <c r="B1192" s="10"/>
      <c r="C1192" s="11"/>
      <c r="D1192" s="12"/>
      <c r="E1192" s="13"/>
      <c r="F1192" s="47"/>
      <c r="G1192" s="75"/>
      <c r="H1192" s="24"/>
      <c r="I1192" s="65"/>
      <c r="J1192" s="24" t="str">
        <f t="shared" ref="J1192:J1212" si="76">IF(LEN(F1192)=0,"",IF(AND(LEN(F1192)&gt;0,LEN($H$5)=0),LEFT($C$6,10),IF(LEN(F1192)&gt;0,$H$5,"")))</f>
        <v/>
      </c>
      <c r="K1192" s="20" t="str">
        <f t="shared" si="73"/>
        <v/>
      </c>
      <c r="L1192" s="71"/>
      <c r="M1192" s="71"/>
      <c r="N1192" s="72" t="str">
        <f t="shared" si="74"/>
        <v/>
      </c>
      <c r="O1192" s="78" t="str">
        <f t="shared" si="75"/>
        <v/>
      </c>
    </row>
    <row r="1193" spans="1:15" ht="27" customHeight="1" x14ac:dyDescent="0.3">
      <c r="A1193" s="9"/>
      <c r="B1193" s="10"/>
      <c r="C1193" s="11"/>
      <c r="D1193" s="12"/>
      <c r="E1193" s="13"/>
      <c r="F1193" s="47"/>
      <c r="G1193" s="75"/>
      <c r="H1193" s="24"/>
      <c r="I1193" s="65"/>
      <c r="J1193" s="24" t="str">
        <f t="shared" si="76"/>
        <v/>
      </c>
      <c r="K1193" s="20" t="str">
        <f t="shared" si="73"/>
        <v/>
      </c>
      <c r="L1193" s="71"/>
      <c r="M1193" s="71"/>
      <c r="N1193" s="72" t="str">
        <f t="shared" si="74"/>
        <v/>
      </c>
      <c r="O1193" s="78" t="str">
        <f t="shared" si="75"/>
        <v/>
      </c>
    </row>
    <row r="1194" spans="1:15" ht="27" customHeight="1" x14ac:dyDescent="0.3">
      <c r="A1194" s="9"/>
      <c r="B1194" s="10"/>
      <c r="C1194" s="11"/>
      <c r="D1194" s="12"/>
      <c r="E1194" s="13"/>
      <c r="F1194" s="47"/>
      <c r="G1194" s="75"/>
      <c r="H1194" s="24"/>
      <c r="I1194" s="65"/>
      <c r="J1194" s="24" t="str">
        <f t="shared" si="76"/>
        <v/>
      </c>
      <c r="K1194" s="20" t="str">
        <f t="shared" si="73"/>
        <v/>
      </c>
      <c r="L1194" s="71"/>
      <c r="M1194" s="71"/>
      <c r="N1194" s="72" t="str">
        <f t="shared" si="74"/>
        <v/>
      </c>
      <c r="O1194" s="78" t="str">
        <f t="shared" si="75"/>
        <v/>
      </c>
    </row>
    <row r="1195" spans="1:15" ht="27" customHeight="1" x14ac:dyDescent="0.3">
      <c r="A1195" s="9"/>
      <c r="B1195" s="10"/>
      <c r="C1195" s="11"/>
      <c r="D1195" s="12"/>
      <c r="E1195" s="13"/>
      <c r="F1195" s="47"/>
      <c r="G1195" s="75"/>
      <c r="H1195" s="24"/>
      <c r="I1195" s="65"/>
      <c r="J1195" s="24" t="str">
        <f t="shared" si="76"/>
        <v/>
      </c>
      <c r="K1195" s="20" t="str">
        <f t="shared" si="73"/>
        <v/>
      </c>
      <c r="L1195" s="71"/>
      <c r="M1195" s="71"/>
      <c r="N1195" s="72" t="str">
        <f t="shared" si="74"/>
        <v/>
      </c>
      <c r="O1195" s="78" t="str">
        <f t="shared" si="75"/>
        <v/>
      </c>
    </row>
    <row r="1196" spans="1:15" ht="27" customHeight="1" x14ac:dyDescent="0.3">
      <c r="A1196" s="9"/>
      <c r="B1196" s="10"/>
      <c r="C1196" s="11"/>
      <c r="D1196" s="12"/>
      <c r="E1196" s="13"/>
      <c r="F1196" s="47"/>
      <c r="G1196" s="75"/>
      <c r="H1196" s="24"/>
      <c r="I1196" s="65"/>
      <c r="J1196" s="24" t="str">
        <f t="shared" si="76"/>
        <v/>
      </c>
      <c r="K1196" s="20" t="str">
        <f t="shared" si="73"/>
        <v/>
      </c>
      <c r="L1196" s="71"/>
      <c r="M1196" s="71"/>
      <c r="N1196" s="72" t="str">
        <f t="shared" si="74"/>
        <v/>
      </c>
      <c r="O1196" s="78" t="str">
        <f t="shared" si="75"/>
        <v/>
      </c>
    </row>
    <row r="1197" spans="1:15" ht="27" customHeight="1" x14ac:dyDescent="0.3">
      <c r="A1197" s="9"/>
      <c r="B1197" s="10"/>
      <c r="C1197" s="11"/>
      <c r="D1197" s="12"/>
      <c r="E1197" s="13"/>
      <c r="F1197" s="47"/>
      <c r="G1197" s="75"/>
      <c r="H1197" s="24"/>
      <c r="I1197" s="65"/>
      <c r="J1197" s="24" t="str">
        <f t="shared" si="76"/>
        <v/>
      </c>
      <c r="K1197" s="20" t="str">
        <f t="shared" si="73"/>
        <v/>
      </c>
      <c r="L1197" s="71"/>
      <c r="M1197" s="71"/>
      <c r="N1197" s="72" t="str">
        <f t="shared" si="74"/>
        <v/>
      </c>
      <c r="O1197" s="78" t="str">
        <f t="shared" si="75"/>
        <v/>
      </c>
    </row>
    <row r="1198" spans="1:15" ht="27" customHeight="1" x14ac:dyDescent="0.3">
      <c r="A1198" s="9"/>
      <c r="B1198" s="10"/>
      <c r="C1198" s="11"/>
      <c r="D1198" s="12"/>
      <c r="E1198" s="13"/>
      <c r="F1198" s="47"/>
      <c r="G1198" s="75"/>
      <c r="H1198" s="24"/>
      <c r="I1198" s="65"/>
      <c r="J1198" s="24" t="str">
        <f t="shared" si="76"/>
        <v/>
      </c>
      <c r="K1198" s="20" t="str">
        <f t="shared" si="73"/>
        <v/>
      </c>
      <c r="L1198" s="71"/>
      <c r="M1198" s="71"/>
      <c r="N1198" s="72" t="str">
        <f t="shared" si="74"/>
        <v/>
      </c>
      <c r="O1198" s="78" t="str">
        <f t="shared" si="75"/>
        <v/>
      </c>
    </row>
    <row r="1199" spans="1:15" ht="27" customHeight="1" x14ac:dyDescent="0.3">
      <c r="A1199" s="9"/>
      <c r="B1199" s="10"/>
      <c r="C1199" s="11"/>
      <c r="D1199" s="12"/>
      <c r="E1199" s="13"/>
      <c r="F1199" s="47"/>
      <c r="G1199" s="75"/>
      <c r="H1199" s="24"/>
      <c r="I1199" s="65"/>
      <c r="J1199" s="24" t="str">
        <f t="shared" si="76"/>
        <v/>
      </c>
      <c r="K1199" s="20" t="str">
        <f t="shared" si="73"/>
        <v/>
      </c>
      <c r="L1199" s="71"/>
      <c r="M1199" s="71"/>
      <c r="N1199" s="72" t="str">
        <f t="shared" si="74"/>
        <v/>
      </c>
      <c r="O1199" s="78" t="str">
        <f t="shared" si="75"/>
        <v/>
      </c>
    </row>
    <row r="1200" spans="1:15" ht="27" customHeight="1" x14ac:dyDescent="0.3">
      <c r="A1200" s="9"/>
      <c r="B1200" s="10"/>
      <c r="C1200" s="11"/>
      <c r="D1200" s="12"/>
      <c r="E1200" s="13"/>
      <c r="F1200" s="47"/>
      <c r="G1200" s="75"/>
      <c r="H1200" s="24"/>
      <c r="I1200" s="65"/>
      <c r="J1200" s="24" t="str">
        <f t="shared" si="76"/>
        <v/>
      </c>
      <c r="K1200" s="20" t="str">
        <f t="shared" si="73"/>
        <v/>
      </c>
      <c r="L1200" s="71"/>
      <c r="M1200" s="71"/>
      <c r="N1200" s="72" t="str">
        <f t="shared" si="74"/>
        <v/>
      </c>
      <c r="O1200" s="78" t="str">
        <f t="shared" si="75"/>
        <v/>
      </c>
    </row>
    <row r="1201" spans="1:15" ht="27" customHeight="1" x14ac:dyDescent="0.3">
      <c r="A1201" s="9"/>
      <c r="B1201" s="10"/>
      <c r="C1201" s="11"/>
      <c r="D1201" s="12"/>
      <c r="E1201" s="13"/>
      <c r="F1201" s="47"/>
      <c r="G1201" s="75"/>
      <c r="H1201" s="24"/>
      <c r="I1201" s="65"/>
      <c r="J1201" s="24" t="str">
        <f t="shared" si="76"/>
        <v/>
      </c>
      <c r="K1201" s="20" t="str">
        <f t="shared" si="73"/>
        <v/>
      </c>
      <c r="L1201" s="71"/>
      <c r="M1201" s="71"/>
      <c r="N1201" s="72" t="str">
        <f t="shared" si="74"/>
        <v/>
      </c>
      <c r="O1201" s="78" t="str">
        <f t="shared" si="75"/>
        <v/>
      </c>
    </row>
    <row r="1202" spans="1:15" ht="27" customHeight="1" x14ac:dyDescent="0.3">
      <c r="A1202" s="9"/>
      <c r="B1202" s="10"/>
      <c r="C1202" s="11"/>
      <c r="D1202" s="12"/>
      <c r="E1202" s="13"/>
      <c r="F1202" s="47"/>
      <c r="G1202" s="75"/>
      <c r="H1202" s="24"/>
      <c r="I1202" s="65"/>
      <c r="J1202" s="24" t="str">
        <f t="shared" si="76"/>
        <v/>
      </c>
      <c r="K1202" s="20" t="str">
        <f t="shared" si="73"/>
        <v/>
      </c>
      <c r="L1202" s="71"/>
      <c r="M1202" s="71"/>
      <c r="N1202" s="72" t="str">
        <f t="shared" si="74"/>
        <v/>
      </c>
      <c r="O1202" s="78" t="str">
        <f t="shared" si="75"/>
        <v/>
      </c>
    </row>
    <row r="1203" spans="1:15" ht="27" customHeight="1" x14ac:dyDescent="0.3">
      <c r="A1203" s="9"/>
      <c r="B1203" s="10"/>
      <c r="C1203" s="11"/>
      <c r="D1203" s="12"/>
      <c r="E1203" s="13"/>
      <c r="F1203" s="47"/>
      <c r="G1203" s="75"/>
      <c r="H1203" s="24"/>
      <c r="I1203" s="65"/>
      <c r="J1203" s="24" t="str">
        <f t="shared" si="76"/>
        <v/>
      </c>
      <c r="K1203" s="20" t="str">
        <f t="shared" si="73"/>
        <v/>
      </c>
      <c r="L1203" s="71"/>
      <c r="M1203" s="71"/>
      <c r="N1203" s="72" t="str">
        <f t="shared" si="74"/>
        <v/>
      </c>
      <c r="O1203" s="78" t="str">
        <f t="shared" si="75"/>
        <v/>
      </c>
    </row>
    <row r="1204" spans="1:15" ht="27" customHeight="1" x14ac:dyDescent="0.3">
      <c r="A1204" s="9"/>
      <c r="B1204" s="10"/>
      <c r="C1204" s="11"/>
      <c r="D1204" s="12"/>
      <c r="E1204" s="13"/>
      <c r="F1204" s="47"/>
      <c r="G1204" s="75"/>
      <c r="H1204" s="24"/>
      <c r="I1204" s="65"/>
      <c r="J1204" s="24" t="str">
        <f t="shared" si="76"/>
        <v/>
      </c>
      <c r="K1204" s="20" t="str">
        <f t="shared" si="73"/>
        <v/>
      </c>
      <c r="L1204" s="71"/>
      <c r="M1204" s="71"/>
      <c r="N1204" s="72" t="str">
        <f t="shared" si="74"/>
        <v/>
      </c>
      <c r="O1204" s="78" t="str">
        <f t="shared" si="75"/>
        <v/>
      </c>
    </row>
    <row r="1205" spans="1:15" ht="27" customHeight="1" x14ac:dyDescent="0.3">
      <c r="A1205" s="9"/>
      <c r="B1205" s="10"/>
      <c r="C1205" s="11"/>
      <c r="D1205" s="12"/>
      <c r="E1205" s="13"/>
      <c r="F1205" s="47"/>
      <c r="G1205" s="75"/>
      <c r="H1205" s="24"/>
      <c r="I1205" s="65"/>
      <c r="J1205" s="24" t="str">
        <f t="shared" si="76"/>
        <v/>
      </c>
      <c r="K1205" s="20" t="str">
        <f t="shared" si="73"/>
        <v/>
      </c>
      <c r="L1205" s="71"/>
      <c r="M1205" s="71"/>
      <c r="N1205" s="72" t="str">
        <f t="shared" si="74"/>
        <v/>
      </c>
      <c r="O1205" s="78" t="str">
        <f t="shared" si="75"/>
        <v/>
      </c>
    </row>
    <row r="1206" spans="1:15" ht="27" customHeight="1" x14ac:dyDescent="0.3">
      <c r="A1206" s="9"/>
      <c r="B1206" s="10"/>
      <c r="C1206" s="11"/>
      <c r="D1206" s="12"/>
      <c r="E1206" s="13"/>
      <c r="F1206" s="47"/>
      <c r="G1206" s="75"/>
      <c r="H1206" s="24"/>
      <c r="I1206" s="65"/>
      <c r="J1206" s="24" t="str">
        <f t="shared" si="76"/>
        <v/>
      </c>
      <c r="K1206" s="20" t="str">
        <f t="shared" si="73"/>
        <v/>
      </c>
      <c r="L1206" s="71"/>
      <c r="M1206" s="71"/>
      <c r="N1206" s="72" t="str">
        <f t="shared" si="74"/>
        <v/>
      </c>
      <c r="O1206" s="78" t="str">
        <f t="shared" si="75"/>
        <v/>
      </c>
    </row>
    <row r="1207" spans="1:15" ht="27" customHeight="1" x14ac:dyDescent="0.3">
      <c r="A1207" s="9"/>
      <c r="B1207" s="10"/>
      <c r="C1207" s="11"/>
      <c r="D1207" s="12"/>
      <c r="E1207" s="13"/>
      <c r="F1207" s="47"/>
      <c r="G1207" s="75"/>
      <c r="H1207" s="24"/>
      <c r="I1207" s="65"/>
      <c r="J1207" s="24" t="str">
        <f t="shared" si="76"/>
        <v/>
      </c>
      <c r="K1207" s="20" t="str">
        <f t="shared" si="73"/>
        <v/>
      </c>
      <c r="L1207" s="71"/>
      <c r="M1207" s="71"/>
      <c r="N1207" s="72" t="str">
        <f t="shared" si="74"/>
        <v/>
      </c>
      <c r="O1207" s="78" t="str">
        <f t="shared" si="75"/>
        <v/>
      </c>
    </row>
    <row r="1208" spans="1:15" ht="27" customHeight="1" x14ac:dyDescent="0.3">
      <c r="A1208" s="9"/>
      <c r="B1208" s="10"/>
      <c r="C1208" s="11"/>
      <c r="D1208" s="12"/>
      <c r="E1208" s="13"/>
      <c r="F1208" s="47"/>
      <c r="G1208" s="75"/>
      <c r="H1208" s="24"/>
      <c r="I1208" s="65"/>
      <c r="J1208" s="24" t="str">
        <f t="shared" si="76"/>
        <v/>
      </c>
      <c r="K1208" s="20" t="str">
        <f t="shared" si="73"/>
        <v/>
      </c>
      <c r="L1208" s="71"/>
      <c r="M1208" s="71"/>
      <c r="N1208" s="72" t="str">
        <f t="shared" si="74"/>
        <v/>
      </c>
      <c r="O1208" s="78" t="str">
        <f t="shared" si="75"/>
        <v/>
      </c>
    </row>
    <row r="1209" spans="1:15" ht="27" customHeight="1" x14ac:dyDescent="0.3">
      <c r="A1209" s="9"/>
      <c r="B1209" s="10"/>
      <c r="C1209" s="11"/>
      <c r="D1209" s="12"/>
      <c r="E1209" s="13"/>
      <c r="F1209" s="47"/>
      <c r="G1209" s="75"/>
      <c r="H1209" s="24"/>
      <c r="I1209" s="65"/>
      <c r="J1209" s="24" t="str">
        <f t="shared" si="76"/>
        <v/>
      </c>
      <c r="K1209" s="20" t="str">
        <f t="shared" si="73"/>
        <v/>
      </c>
      <c r="L1209" s="71"/>
      <c r="M1209" s="71"/>
      <c r="N1209" s="72" t="str">
        <f t="shared" si="74"/>
        <v/>
      </c>
      <c r="O1209" s="78" t="str">
        <f t="shared" si="75"/>
        <v/>
      </c>
    </row>
    <row r="1210" spans="1:15" ht="27" customHeight="1" x14ac:dyDescent="0.3">
      <c r="A1210" s="9"/>
      <c r="B1210" s="10"/>
      <c r="C1210" s="11"/>
      <c r="D1210" s="12"/>
      <c r="E1210" s="13"/>
      <c r="F1210" s="47"/>
      <c r="G1210" s="75"/>
      <c r="H1210" s="24"/>
      <c r="I1210" s="65"/>
      <c r="J1210" s="24" t="str">
        <f t="shared" si="76"/>
        <v/>
      </c>
      <c r="K1210" s="20" t="str">
        <f t="shared" si="73"/>
        <v/>
      </c>
      <c r="L1210" s="71"/>
      <c r="M1210" s="71"/>
      <c r="N1210" s="72" t="str">
        <f t="shared" si="74"/>
        <v/>
      </c>
      <c r="O1210" s="78" t="str">
        <f t="shared" si="75"/>
        <v/>
      </c>
    </row>
    <row r="1211" spans="1:15" ht="27" customHeight="1" x14ac:dyDescent="0.3">
      <c r="A1211" s="9"/>
      <c r="B1211" s="10"/>
      <c r="C1211" s="11"/>
      <c r="D1211" s="12"/>
      <c r="E1211" s="13"/>
      <c r="F1211" s="47"/>
      <c r="G1211" s="75"/>
      <c r="H1211" s="24"/>
      <c r="I1211" s="65"/>
      <c r="J1211" s="24" t="str">
        <f t="shared" si="76"/>
        <v/>
      </c>
      <c r="K1211" s="20" t="str">
        <f t="shared" si="73"/>
        <v/>
      </c>
      <c r="L1211" s="71"/>
      <c r="M1211" s="71"/>
      <c r="N1211" s="72" t="str">
        <f t="shared" si="74"/>
        <v/>
      </c>
      <c r="O1211" s="78" t="str">
        <f t="shared" si="75"/>
        <v/>
      </c>
    </row>
    <row r="1212" spans="1:15" ht="27" customHeight="1" x14ac:dyDescent="0.3">
      <c r="A1212" s="9"/>
      <c r="B1212" s="10"/>
      <c r="C1212" s="11"/>
      <c r="D1212" s="12"/>
      <c r="E1212" s="13"/>
      <c r="F1212" s="47"/>
      <c r="G1212" s="75"/>
      <c r="H1212" s="24"/>
      <c r="I1212" s="65"/>
      <c r="J1212" s="24" t="str">
        <f t="shared" si="76"/>
        <v/>
      </c>
      <c r="K1212" s="20" t="str">
        <f t="shared" si="73"/>
        <v/>
      </c>
      <c r="L1212" s="71"/>
      <c r="M1212" s="71"/>
      <c r="N1212" s="72" t="str">
        <f t="shared" si="74"/>
        <v/>
      </c>
      <c r="O1212" s="78" t="str">
        <f t="shared" si="75"/>
        <v/>
      </c>
    </row>
    <row r="1213" spans="1:15" ht="27" customHeight="1" x14ac:dyDescent="0.3">
      <c r="A1213" s="9"/>
      <c r="B1213" s="10"/>
      <c r="C1213" s="11"/>
      <c r="D1213" s="12"/>
      <c r="E1213" s="13"/>
      <c r="F1213" s="47"/>
      <c r="G1213" s="75"/>
      <c r="H1213" s="24"/>
      <c r="I1213" s="65"/>
      <c r="J1213" s="24" t="str">
        <f t="shared" ref="J1213:J1276" si="77">IF(LEN(F1213)=0,"",IF(AND(LEN(F1213)&gt;0,LEN($H$5)=0),LEFT($C$6,10),IF(LEN(F1213)&gt;0,$H$5,"")))</f>
        <v/>
      </c>
      <c r="K1213" s="20" t="str">
        <f t="shared" si="73"/>
        <v/>
      </c>
      <c r="L1213" s="71"/>
      <c r="M1213" s="71"/>
      <c r="N1213" s="72" t="str">
        <f t="shared" si="74"/>
        <v/>
      </c>
      <c r="O1213" s="78" t="str">
        <f t="shared" si="75"/>
        <v/>
      </c>
    </row>
    <row r="1214" spans="1:15" ht="27" customHeight="1" x14ac:dyDescent="0.3">
      <c r="A1214" s="9"/>
      <c r="B1214" s="10"/>
      <c r="C1214" s="11"/>
      <c r="D1214" s="12"/>
      <c r="E1214" s="13"/>
      <c r="F1214" s="47"/>
      <c r="G1214" s="75"/>
      <c r="H1214" s="24"/>
      <c r="I1214" s="65"/>
      <c r="J1214" s="24" t="str">
        <f t="shared" si="77"/>
        <v/>
      </c>
      <c r="K1214" s="20" t="str">
        <f t="shared" si="73"/>
        <v/>
      </c>
      <c r="L1214" s="71"/>
      <c r="M1214" s="71"/>
      <c r="N1214" s="72" t="str">
        <f t="shared" si="74"/>
        <v/>
      </c>
      <c r="O1214" s="78" t="str">
        <f t="shared" si="75"/>
        <v/>
      </c>
    </row>
    <row r="1215" spans="1:15" ht="27" customHeight="1" x14ac:dyDescent="0.3">
      <c r="A1215" s="9"/>
      <c r="B1215" s="10"/>
      <c r="C1215" s="11"/>
      <c r="D1215" s="12"/>
      <c r="E1215" s="13"/>
      <c r="F1215" s="47"/>
      <c r="G1215" s="75"/>
      <c r="H1215" s="24"/>
      <c r="I1215" s="65"/>
      <c r="J1215" s="24" t="str">
        <f t="shared" si="77"/>
        <v/>
      </c>
      <c r="K1215" s="20" t="str">
        <f t="shared" si="73"/>
        <v/>
      </c>
      <c r="L1215" s="71"/>
      <c r="M1215" s="71"/>
      <c r="N1215" s="72" t="str">
        <f t="shared" si="74"/>
        <v/>
      </c>
      <c r="O1215" s="78" t="str">
        <f t="shared" si="75"/>
        <v/>
      </c>
    </row>
    <row r="1216" spans="1:15" ht="27" customHeight="1" x14ac:dyDescent="0.3">
      <c r="A1216" s="9"/>
      <c r="B1216" s="10"/>
      <c r="C1216" s="11"/>
      <c r="D1216" s="12"/>
      <c r="E1216" s="13"/>
      <c r="F1216" s="47"/>
      <c r="G1216" s="75"/>
      <c r="H1216" s="24"/>
      <c r="I1216" s="65"/>
      <c r="J1216" s="24" t="str">
        <f t="shared" si="77"/>
        <v/>
      </c>
      <c r="K1216" s="20" t="str">
        <f t="shared" si="73"/>
        <v/>
      </c>
      <c r="L1216" s="71"/>
      <c r="M1216" s="71"/>
      <c r="N1216" s="72" t="str">
        <f t="shared" si="74"/>
        <v/>
      </c>
      <c r="O1216" s="78" t="str">
        <f t="shared" si="75"/>
        <v/>
      </c>
    </row>
    <row r="1217" spans="1:15" ht="27" customHeight="1" x14ac:dyDescent="0.3">
      <c r="A1217" s="9"/>
      <c r="B1217" s="10"/>
      <c r="C1217" s="11"/>
      <c r="D1217" s="12"/>
      <c r="E1217" s="13"/>
      <c r="F1217" s="47"/>
      <c r="G1217" s="75"/>
      <c r="H1217" s="24"/>
      <c r="I1217" s="65"/>
      <c r="J1217" s="24" t="str">
        <f t="shared" si="77"/>
        <v/>
      </c>
      <c r="K1217" s="20" t="str">
        <f t="shared" si="73"/>
        <v/>
      </c>
      <c r="L1217" s="71"/>
      <c r="M1217" s="71"/>
      <c r="N1217" s="72" t="str">
        <f t="shared" si="74"/>
        <v/>
      </c>
      <c r="O1217" s="78" t="str">
        <f t="shared" si="75"/>
        <v/>
      </c>
    </row>
    <row r="1218" spans="1:15" ht="27" customHeight="1" x14ac:dyDescent="0.3">
      <c r="A1218" s="9"/>
      <c r="B1218" s="10"/>
      <c r="C1218" s="11"/>
      <c r="D1218" s="12"/>
      <c r="E1218" s="13"/>
      <c r="F1218" s="47"/>
      <c r="G1218" s="75"/>
      <c r="H1218" s="24"/>
      <c r="I1218" s="65"/>
      <c r="J1218" s="24" t="str">
        <f t="shared" si="77"/>
        <v/>
      </c>
      <c r="K1218" s="20" t="str">
        <f t="shared" si="73"/>
        <v/>
      </c>
      <c r="L1218" s="71"/>
      <c r="M1218" s="71"/>
      <c r="N1218" s="72" t="str">
        <f t="shared" si="74"/>
        <v/>
      </c>
      <c r="O1218" s="78" t="str">
        <f t="shared" si="75"/>
        <v/>
      </c>
    </row>
    <row r="1219" spans="1:15" ht="27" customHeight="1" x14ac:dyDescent="0.3">
      <c r="A1219" s="9"/>
      <c r="B1219" s="10"/>
      <c r="C1219" s="11"/>
      <c r="D1219" s="12"/>
      <c r="E1219" s="13"/>
      <c r="F1219" s="47"/>
      <c r="G1219" s="75"/>
      <c r="H1219" s="24"/>
      <c r="I1219" s="65"/>
      <c r="J1219" s="24" t="str">
        <f t="shared" si="77"/>
        <v/>
      </c>
      <c r="K1219" s="20" t="str">
        <f t="shared" si="73"/>
        <v/>
      </c>
      <c r="L1219" s="71"/>
      <c r="M1219" s="71"/>
      <c r="N1219" s="72" t="str">
        <f t="shared" si="74"/>
        <v/>
      </c>
      <c r="O1219" s="78" t="str">
        <f t="shared" si="75"/>
        <v/>
      </c>
    </row>
    <row r="1220" spans="1:15" ht="27" customHeight="1" x14ac:dyDescent="0.3">
      <c r="A1220" s="9"/>
      <c r="B1220" s="10"/>
      <c r="C1220" s="11"/>
      <c r="D1220" s="12"/>
      <c r="E1220" s="13"/>
      <c r="F1220" s="47"/>
      <c r="G1220" s="75"/>
      <c r="H1220" s="24"/>
      <c r="I1220" s="65"/>
      <c r="J1220" s="24" t="str">
        <f t="shared" si="77"/>
        <v/>
      </c>
      <c r="K1220" s="20" t="str">
        <f t="shared" si="73"/>
        <v/>
      </c>
      <c r="L1220" s="71"/>
      <c r="M1220" s="71"/>
      <c r="N1220" s="72" t="str">
        <f t="shared" si="74"/>
        <v/>
      </c>
      <c r="O1220" s="78" t="str">
        <f t="shared" si="75"/>
        <v/>
      </c>
    </row>
    <row r="1221" spans="1:15" ht="27" customHeight="1" x14ac:dyDescent="0.3">
      <c r="A1221" s="9"/>
      <c r="B1221" s="10"/>
      <c r="C1221" s="11"/>
      <c r="D1221" s="12"/>
      <c r="E1221" s="13"/>
      <c r="F1221" s="47"/>
      <c r="G1221" s="75"/>
      <c r="H1221" s="24"/>
      <c r="I1221" s="65"/>
      <c r="J1221" s="24" t="str">
        <f t="shared" si="77"/>
        <v/>
      </c>
      <c r="K1221" s="20" t="str">
        <f t="shared" si="73"/>
        <v/>
      </c>
      <c r="L1221" s="71"/>
      <c r="M1221" s="71"/>
      <c r="N1221" s="72" t="str">
        <f t="shared" si="74"/>
        <v/>
      </c>
      <c r="O1221" s="78" t="str">
        <f t="shared" si="75"/>
        <v/>
      </c>
    </row>
    <row r="1222" spans="1:15" ht="27" customHeight="1" x14ac:dyDescent="0.3">
      <c r="A1222" s="9"/>
      <c r="B1222" s="10"/>
      <c r="C1222" s="11"/>
      <c r="D1222" s="12"/>
      <c r="E1222" s="13"/>
      <c r="F1222" s="47"/>
      <c r="G1222" s="75"/>
      <c r="H1222" s="24"/>
      <c r="I1222" s="65"/>
      <c r="J1222" s="24" t="str">
        <f t="shared" si="77"/>
        <v/>
      </c>
      <c r="K1222" s="20" t="str">
        <f t="shared" si="73"/>
        <v/>
      </c>
      <c r="L1222" s="71"/>
      <c r="M1222" s="71"/>
      <c r="N1222" s="72" t="str">
        <f t="shared" si="74"/>
        <v/>
      </c>
      <c r="O1222" s="78" t="str">
        <f t="shared" si="75"/>
        <v/>
      </c>
    </row>
    <row r="1223" spans="1:15" ht="27" customHeight="1" x14ac:dyDescent="0.3">
      <c r="A1223" s="9"/>
      <c r="B1223" s="10"/>
      <c r="C1223" s="11"/>
      <c r="D1223" s="12"/>
      <c r="E1223" s="13"/>
      <c r="F1223" s="47"/>
      <c r="G1223" s="75"/>
      <c r="H1223" s="24"/>
      <c r="I1223" s="65"/>
      <c r="J1223" s="24" t="str">
        <f t="shared" si="77"/>
        <v/>
      </c>
      <c r="K1223" s="20" t="str">
        <f t="shared" si="73"/>
        <v/>
      </c>
      <c r="L1223" s="71"/>
      <c r="M1223" s="71"/>
      <c r="N1223" s="72" t="str">
        <f t="shared" si="74"/>
        <v/>
      </c>
      <c r="O1223" s="78" t="str">
        <f t="shared" si="75"/>
        <v/>
      </c>
    </row>
    <row r="1224" spans="1:15" ht="27" customHeight="1" x14ac:dyDescent="0.3">
      <c r="A1224" s="9"/>
      <c r="B1224" s="10"/>
      <c r="C1224" s="11"/>
      <c r="D1224" s="12"/>
      <c r="E1224" s="13"/>
      <c r="F1224" s="47"/>
      <c r="G1224" s="75"/>
      <c r="H1224" s="24"/>
      <c r="I1224" s="65"/>
      <c r="J1224" s="24" t="str">
        <f t="shared" si="77"/>
        <v/>
      </c>
      <c r="K1224" s="20" t="str">
        <f t="shared" si="73"/>
        <v/>
      </c>
      <c r="L1224" s="71"/>
      <c r="M1224" s="71"/>
      <c r="N1224" s="72" t="str">
        <f t="shared" si="74"/>
        <v/>
      </c>
      <c r="O1224" s="78" t="str">
        <f t="shared" si="75"/>
        <v/>
      </c>
    </row>
    <row r="1225" spans="1:15" ht="27" customHeight="1" x14ac:dyDescent="0.3">
      <c r="A1225" s="9"/>
      <c r="B1225" s="10"/>
      <c r="C1225" s="11"/>
      <c r="D1225" s="12"/>
      <c r="E1225" s="13"/>
      <c r="F1225" s="47"/>
      <c r="G1225" s="75"/>
      <c r="H1225" s="24"/>
      <c r="I1225" s="65"/>
      <c r="J1225" s="24" t="str">
        <f t="shared" si="77"/>
        <v/>
      </c>
      <c r="K1225" s="20" t="str">
        <f t="shared" si="73"/>
        <v/>
      </c>
      <c r="L1225" s="71"/>
      <c r="M1225" s="71"/>
      <c r="N1225" s="72" t="str">
        <f t="shared" si="74"/>
        <v/>
      </c>
      <c r="O1225" s="78" t="str">
        <f t="shared" si="75"/>
        <v/>
      </c>
    </row>
    <row r="1226" spans="1:15" ht="27" customHeight="1" x14ac:dyDescent="0.3">
      <c r="A1226" s="9"/>
      <c r="B1226" s="10"/>
      <c r="C1226" s="11"/>
      <c r="D1226" s="12"/>
      <c r="E1226" s="13"/>
      <c r="F1226" s="47"/>
      <c r="G1226" s="75"/>
      <c r="H1226" s="24"/>
      <c r="I1226" s="65"/>
      <c r="J1226" s="24" t="str">
        <f t="shared" si="77"/>
        <v/>
      </c>
      <c r="K1226" s="20" t="str">
        <f t="shared" si="73"/>
        <v/>
      </c>
      <c r="L1226" s="71"/>
      <c r="M1226" s="71"/>
      <c r="N1226" s="72" t="str">
        <f t="shared" si="74"/>
        <v/>
      </c>
      <c r="O1226" s="78" t="str">
        <f t="shared" si="75"/>
        <v/>
      </c>
    </row>
    <row r="1227" spans="1:15" ht="27" customHeight="1" x14ac:dyDescent="0.3">
      <c r="A1227" s="9"/>
      <c r="B1227" s="10"/>
      <c r="C1227" s="11"/>
      <c r="D1227" s="12"/>
      <c r="E1227" s="13"/>
      <c r="F1227" s="47"/>
      <c r="G1227" s="75"/>
      <c r="H1227" s="24"/>
      <c r="I1227" s="65"/>
      <c r="J1227" s="24" t="str">
        <f t="shared" si="77"/>
        <v/>
      </c>
      <c r="K1227" s="20" t="str">
        <f t="shared" si="73"/>
        <v/>
      </c>
      <c r="L1227" s="71"/>
      <c r="M1227" s="71"/>
      <c r="N1227" s="72" t="str">
        <f t="shared" si="74"/>
        <v/>
      </c>
      <c r="O1227" s="78" t="str">
        <f t="shared" si="75"/>
        <v/>
      </c>
    </row>
    <row r="1228" spans="1:15" ht="27" customHeight="1" x14ac:dyDescent="0.3">
      <c r="A1228" s="9"/>
      <c r="B1228" s="10"/>
      <c r="C1228" s="11"/>
      <c r="D1228" s="12"/>
      <c r="E1228" s="13"/>
      <c r="F1228" s="47"/>
      <c r="G1228" s="75"/>
      <c r="H1228" s="24"/>
      <c r="I1228" s="65"/>
      <c r="J1228" s="24" t="str">
        <f t="shared" si="77"/>
        <v/>
      </c>
      <c r="K1228" s="20" t="str">
        <f t="shared" si="73"/>
        <v/>
      </c>
      <c r="L1228" s="71"/>
      <c r="M1228" s="71"/>
      <c r="N1228" s="72" t="str">
        <f t="shared" si="74"/>
        <v/>
      </c>
      <c r="O1228" s="78" t="str">
        <f t="shared" si="75"/>
        <v/>
      </c>
    </row>
    <row r="1229" spans="1:15" ht="27" customHeight="1" x14ac:dyDescent="0.3">
      <c r="A1229" s="9"/>
      <c r="B1229" s="10"/>
      <c r="C1229" s="11"/>
      <c r="D1229" s="12"/>
      <c r="E1229" s="13"/>
      <c r="F1229" s="47"/>
      <c r="G1229" s="75"/>
      <c r="H1229" s="24"/>
      <c r="I1229" s="65"/>
      <c r="J1229" s="24" t="str">
        <f t="shared" si="77"/>
        <v/>
      </c>
      <c r="K1229" s="20" t="str">
        <f t="shared" ref="K1229:K1292" si="78">IF(AND(ISNUMBER(F1229)=FALSE,LEN(A1229)&gt;0),0,IF(OR(LEN(F1229)=0,F1229="Gebot in € je fm",ISNUMBER(F1229)=FALSE),"",E1229*ROUND(F1229,0)))</f>
        <v/>
      </c>
      <c r="L1229" s="71"/>
      <c r="M1229" s="71"/>
      <c r="N1229" s="72" t="str">
        <f t="shared" ref="N1229:N1292" si="79">IF(AND(LEN(F1229)&gt;0,(LEN(G1229)&gt;1)),1,"")</f>
        <v/>
      </c>
      <c r="O1229" s="78" t="str">
        <f t="shared" ref="O1229:O1292" si="80">IF(AND(LEN(B1229)&gt;0,LEN(F1229)&gt;0),$M$3,"")</f>
        <v/>
      </c>
    </row>
    <row r="1230" spans="1:15" ht="27" customHeight="1" x14ac:dyDescent="0.3">
      <c r="A1230" s="9"/>
      <c r="B1230" s="10"/>
      <c r="C1230" s="11"/>
      <c r="D1230" s="12"/>
      <c r="E1230" s="13"/>
      <c r="F1230" s="47"/>
      <c r="G1230" s="75"/>
      <c r="H1230" s="24"/>
      <c r="I1230" s="65"/>
      <c r="J1230" s="24" t="str">
        <f t="shared" si="77"/>
        <v/>
      </c>
      <c r="K1230" s="20" t="str">
        <f t="shared" si="78"/>
        <v/>
      </c>
      <c r="L1230" s="71"/>
      <c r="M1230" s="71"/>
      <c r="N1230" s="72" t="str">
        <f t="shared" si="79"/>
        <v/>
      </c>
      <c r="O1230" s="78" t="str">
        <f t="shared" si="80"/>
        <v/>
      </c>
    </row>
    <row r="1231" spans="1:15" ht="27" customHeight="1" x14ac:dyDescent="0.3">
      <c r="A1231" s="9"/>
      <c r="B1231" s="10"/>
      <c r="C1231" s="11"/>
      <c r="D1231" s="12"/>
      <c r="E1231" s="13"/>
      <c r="F1231" s="47"/>
      <c r="G1231" s="75"/>
      <c r="H1231" s="24"/>
      <c r="I1231" s="65"/>
      <c r="J1231" s="24" t="str">
        <f t="shared" si="77"/>
        <v/>
      </c>
      <c r="K1231" s="20" t="str">
        <f t="shared" si="78"/>
        <v/>
      </c>
      <c r="L1231" s="71"/>
      <c r="M1231" s="71"/>
      <c r="N1231" s="72" t="str">
        <f t="shared" si="79"/>
        <v/>
      </c>
      <c r="O1231" s="78" t="str">
        <f t="shared" si="80"/>
        <v/>
      </c>
    </row>
    <row r="1232" spans="1:15" ht="27" customHeight="1" x14ac:dyDescent="0.3">
      <c r="A1232" s="9"/>
      <c r="B1232" s="10"/>
      <c r="C1232" s="11"/>
      <c r="D1232" s="12"/>
      <c r="E1232" s="13"/>
      <c r="F1232" s="47"/>
      <c r="G1232" s="75"/>
      <c r="H1232" s="24"/>
      <c r="I1232" s="65"/>
      <c r="J1232" s="24" t="str">
        <f t="shared" si="77"/>
        <v/>
      </c>
      <c r="K1232" s="20" t="str">
        <f t="shared" si="78"/>
        <v/>
      </c>
      <c r="L1232" s="71"/>
      <c r="M1232" s="71"/>
      <c r="N1232" s="72" t="str">
        <f t="shared" si="79"/>
        <v/>
      </c>
      <c r="O1232" s="78" t="str">
        <f t="shared" si="80"/>
        <v/>
      </c>
    </row>
    <row r="1233" spans="1:15" ht="27" customHeight="1" x14ac:dyDescent="0.3">
      <c r="A1233" s="9"/>
      <c r="B1233" s="10"/>
      <c r="C1233" s="11"/>
      <c r="D1233" s="12"/>
      <c r="E1233" s="13"/>
      <c r="F1233" s="47"/>
      <c r="G1233" s="75"/>
      <c r="H1233" s="24"/>
      <c r="I1233" s="65"/>
      <c r="J1233" s="24" t="str">
        <f t="shared" si="77"/>
        <v/>
      </c>
      <c r="K1233" s="20" t="str">
        <f t="shared" si="78"/>
        <v/>
      </c>
      <c r="L1233" s="71"/>
      <c r="M1233" s="71"/>
      <c r="N1233" s="72" t="str">
        <f t="shared" si="79"/>
        <v/>
      </c>
      <c r="O1233" s="78" t="str">
        <f t="shared" si="80"/>
        <v/>
      </c>
    </row>
    <row r="1234" spans="1:15" ht="27" customHeight="1" x14ac:dyDescent="0.3">
      <c r="A1234" s="9"/>
      <c r="B1234" s="10"/>
      <c r="C1234" s="11"/>
      <c r="D1234" s="12"/>
      <c r="E1234" s="13"/>
      <c r="F1234" s="47"/>
      <c r="G1234" s="75"/>
      <c r="H1234" s="24"/>
      <c r="I1234" s="65"/>
      <c r="J1234" s="24" t="str">
        <f t="shared" si="77"/>
        <v/>
      </c>
      <c r="K1234" s="20" t="str">
        <f t="shared" si="78"/>
        <v/>
      </c>
      <c r="L1234" s="71"/>
      <c r="M1234" s="71"/>
      <c r="N1234" s="72" t="str">
        <f t="shared" si="79"/>
        <v/>
      </c>
      <c r="O1234" s="78" t="str">
        <f t="shared" si="80"/>
        <v/>
      </c>
    </row>
    <row r="1235" spans="1:15" ht="27" customHeight="1" x14ac:dyDescent="0.3">
      <c r="A1235" s="9"/>
      <c r="B1235" s="10"/>
      <c r="C1235" s="11"/>
      <c r="D1235" s="12"/>
      <c r="E1235" s="13"/>
      <c r="F1235" s="47"/>
      <c r="G1235" s="75"/>
      <c r="H1235" s="24"/>
      <c r="I1235" s="65"/>
      <c r="J1235" s="24" t="str">
        <f t="shared" si="77"/>
        <v/>
      </c>
      <c r="K1235" s="20" t="str">
        <f t="shared" si="78"/>
        <v/>
      </c>
      <c r="L1235" s="71"/>
      <c r="M1235" s="71"/>
      <c r="N1235" s="72" t="str">
        <f t="shared" si="79"/>
        <v/>
      </c>
      <c r="O1235" s="78" t="str">
        <f t="shared" si="80"/>
        <v/>
      </c>
    </row>
    <row r="1236" spans="1:15" ht="27" customHeight="1" x14ac:dyDescent="0.3">
      <c r="A1236" s="9"/>
      <c r="B1236" s="10"/>
      <c r="C1236" s="11"/>
      <c r="D1236" s="12"/>
      <c r="E1236" s="13"/>
      <c r="F1236" s="47"/>
      <c r="G1236" s="75"/>
      <c r="H1236" s="24"/>
      <c r="I1236" s="65"/>
      <c r="J1236" s="24" t="str">
        <f t="shared" si="77"/>
        <v/>
      </c>
      <c r="K1236" s="20" t="str">
        <f t="shared" si="78"/>
        <v/>
      </c>
      <c r="L1236" s="71"/>
      <c r="M1236" s="71"/>
      <c r="N1236" s="72" t="str">
        <f t="shared" si="79"/>
        <v/>
      </c>
      <c r="O1236" s="78" t="str">
        <f t="shared" si="80"/>
        <v/>
      </c>
    </row>
    <row r="1237" spans="1:15" ht="27" customHeight="1" x14ac:dyDescent="0.3">
      <c r="A1237" s="9"/>
      <c r="B1237" s="10"/>
      <c r="C1237" s="11"/>
      <c r="D1237" s="12"/>
      <c r="E1237" s="13"/>
      <c r="F1237" s="47"/>
      <c r="G1237" s="75"/>
      <c r="H1237" s="24"/>
      <c r="I1237" s="65"/>
      <c r="J1237" s="24" t="str">
        <f t="shared" si="77"/>
        <v/>
      </c>
      <c r="K1237" s="20" t="str">
        <f t="shared" si="78"/>
        <v/>
      </c>
      <c r="L1237" s="71"/>
      <c r="M1237" s="71"/>
      <c r="N1237" s="72" t="str">
        <f t="shared" si="79"/>
        <v/>
      </c>
      <c r="O1237" s="78" t="str">
        <f t="shared" si="80"/>
        <v/>
      </c>
    </row>
    <row r="1238" spans="1:15" ht="27" customHeight="1" x14ac:dyDescent="0.3">
      <c r="A1238" s="9"/>
      <c r="B1238" s="10"/>
      <c r="C1238" s="11"/>
      <c r="D1238" s="12"/>
      <c r="E1238" s="13"/>
      <c r="F1238" s="47"/>
      <c r="G1238" s="75"/>
      <c r="H1238" s="24"/>
      <c r="I1238" s="65"/>
      <c r="J1238" s="24" t="str">
        <f t="shared" si="77"/>
        <v/>
      </c>
      <c r="K1238" s="20" t="str">
        <f t="shared" si="78"/>
        <v/>
      </c>
      <c r="L1238" s="71"/>
      <c r="M1238" s="71"/>
      <c r="N1238" s="72" t="str">
        <f t="shared" si="79"/>
        <v/>
      </c>
      <c r="O1238" s="78" t="str">
        <f t="shared" si="80"/>
        <v/>
      </c>
    </row>
    <row r="1239" spans="1:15" ht="27" customHeight="1" x14ac:dyDescent="0.3">
      <c r="A1239" s="9"/>
      <c r="B1239" s="10"/>
      <c r="C1239" s="11"/>
      <c r="D1239" s="12"/>
      <c r="E1239" s="13"/>
      <c r="F1239" s="47"/>
      <c r="G1239" s="75"/>
      <c r="H1239" s="24"/>
      <c r="I1239" s="65"/>
      <c r="J1239" s="24" t="str">
        <f t="shared" si="77"/>
        <v/>
      </c>
      <c r="K1239" s="20" t="str">
        <f t="shared" si="78"/>
        <v/>
      </c>
      <c r="L1239" s="71"/>
      <c r="M1239" s="71"/>
      <c r="N1239" s="72" t="str">
        <f t="shared" si="79"/>
        <v/>
      </c>
      <c r="O1239" s="78" t="str">
        <f t="shared" si="80"/>
        <v/>
      </c>
    </row>
    <row r="1240" spans="1:15" ht="27" customHeight="1" x14ac:dyDescent="0.3">
      <c r="A1240" s="9"/>
      <c r="B1240" s="10"/>
      <c r="C1240" s="11"/>
      <c r="D1240" s="12"/>
      <c r="E1240" s="13"/>
      <c r="F1240" s="47"/>
      <c r="G1240" s="75"/>
      <c r="H1240" s="24"/>
      <c r="I1240" s="65"/>
      <c r="J1240" s="24" t="str">
        <f t="shared" si="77"/>
        <v/>
      </c>
      <c r="K1240" s="20" t="str">
        <f t="shared" si="78"/>
        <v/>
      </c>
      <c r="L1240" s="71"/>
      <c r="M1240" s="71"/>
      <c r="N1240" s="72" t="str">
        <f t="shared" si="79"/>
        <v/>
      </c>
      <c r="O1240" s="78" t="str">
        <f t="shared" si="80"/>
        <v/>
      </c>
    </row>
    <row r="1241" spans="1:15" ht="27" customHeight="1" x14ac:dyDescent="0.3">
      <c r="A1241" s="9"/>
      <c r="B1241" s="10"/>
      <c r="C1241" s="11"/>
      <c r="D1241" s="12"/>
      <c r="E1241" s="13"/>
      <c r="F1241" s="47"/>
      <c r="G1241" s="75"/>
      <c r="H1241" s="24"/>
      <c r="I1241" s="65"/>
      <c r="J1241" s="24" t="str">
        <f t="shared" si="77"/>
        <v/>
      </c>
      <c r="K1241" s="20" t="str">
        <f t="shared" si="78"/>
        <v/>
      </c>
      <c r="L1241" s="71"/>
      <c r="M1241" s="71"/>
      <c r="N1241" s="72" t="str">
        <f t="shared" si="79"/>
        <v/>
      </c>
      <c r="O1241" s="78" t="str">
        <f t="shared" si="80"/>
        <v/>
      </c>
    </row>
    <row r="1242" spans="1:15" ht="27" customHeight="1" x14ac:dyDescent="0.3">
      <c r="A1242" s="9"/>
      <c r="B1242" s="10"/>
      <c r="C1242" s="11"/>
      <c r="D1242" s="12"/>
      <c r="E1242" s="13"/>
      <c r="F1242" s="47"/>
      <c r="G1242" s="75"/>
      <c r="H1242" s="24"/>
      <c r="I1242" s="65"/>
      <c r="J1242" s="24" t="str">
        <f t="shared" si="77"/>
        <v/>
      </c>
      <c r="K1242" s="20" t="str">
        <f t="shared" si="78"/>
        <v/>
      </c>
      <c r="L1242" s="71"/>
      <c r="M1242" s="71"/>
      <c r="N1242" s="72" t="str">
        <f t="shared" si="79"/>
        <v/>
      </c>
      <c r="O1242" s="78" t="str">
        <f t="shared" si="80"/>
        <v/>
      </c>
    </row>
    <row r="1243" spans="1:15" ht="27" customHeight="1" x14ac:dyDescent="0.3">
      <c r="A1243" s="9"/>
      <c r="B1243" s="10"/>
      <c r="C1243" s="11"/>
      <c r="D1243" s="12"/>
      <c r="E1243" s="13"/>
      <c r="F1243" s="47"/>
      <c r="G1243" s="75"/>
      <c r="H1243" s="24"/>
      <c r="I1243" s="65"/>
      <c r="J1243" s="24" t="str">
        <f t="shared" si="77"/>
        <v/>
      </c>
      <c r="K1243" s="20" t="str">
        <f t="shared" si="78"/>
        <v/>
      </c>
      <c r="L1243" s="71"/>
      <c r="M1243" s="71"/>
      <c r="N1243" s="72" t="str">
        <f t="shared" si="79"/>
        <v/>
      </c>
      <c r="O1243" s="78" t="str">
        <f t="shared" si="80"/>
        <v/>
      </c>
    </row>
    <row r="1244" spans="1:15" ht="27" customHeight="1" x14ac:dyDescent="0.3">
      <c r="A1244" s="9"/>
      <c r="B1244" s="10"/>
      <c r="C1244" s="11"/>
      <c r="D1244" s="12"/>
      <c r="E1244" s="13"/>
      <c r="F1244" s="47"/>
      <c r="G1244" s="75"/>
      <c r="H1244" s="24"/>
      <c r="I1244" s="65"/>
      <c r="J1244" s="24" t="str">
        <f t="shared" si="77"/>
        <v/>
      </c>
      <c r="K1244" s="20" t="str">
        <f t="shared" si="78"/>
        <v/>
      </c>
      <c r="L1244" s="71"/>
      <c r="M1244" s="71"/>
      <c r="N1244" s="72" t="str">
        <f t="shared" si="79"/>
        <v/>
      </c>
      <c r="O1244" s="78" t="str">
        <f t="shared" si="80"/>
        <v/>
      </c>
    </row>
    <row r="1245" spans="1:15" ht="27" customHeight="1" x14ac:dyDescent="0.3">
      <c r="A1245" s="9"/>
      <c r="B1245" s="10"/>
      <c r="C1245" s="11"/>
      <c r="D1245" s="12"/>
      <c r="E1245" s="13"/>
      <c r="F1245" s="47"/>
      <c r="G1245" s="75"/>
      <c r="H1245" s="24"/>
      <c r="I1245" s="65"/>
      <c r="J1245" s="24" t="str">
        <f t="shared" si="77"/>
        <v/>
      </c>
      <c r="K1245" s="20" t="str">
        <f t="shared" si="78"/>
        <v/>
      </c>
      <c r="L1245" s="71"/>
      <c r="M1245" s="71"/>
      <c r="N1245" s="72" t="str">
        <f t="shared" si="79"/>
        <v/>
      </c>
      <c r="O1245" s="78" t="str">
        <f t="shared" si="80"/>
        <v/>
      </c>
    </row>
    <row r="1246" spans="1:15" ht="27" customHeight="1" x14ac:dyDescent="0.3">
      <c r="A1246" s="9"/>
      <c r="B1246" s="10"/>
      <c r="C1246" s="11"/>
      <c r="D1246" s="12"/>
      <c r="E1246" s="13"/>
      <c r="F1246" s="47"/>
      <c r="G1246" s="75"/>
      <c r="H1246" s="24"/>
      <c r="I1246" s="65"/>
      <c r="J1246" s="24" t="str">
        <f t="shared" si="77"/>
        <v/>
      </c>
      <c r="K1246" s="20" t="str">
        <f t="shared" si="78"/>
        <v/>
      </c>
      <c r="L1246" s="71"/>
      <c r="M1246" s="71"/>
      <c r="N1246" s="72" t="str">
        <f t="shared" si="79"/>
        <v/>
      </c>
      <c r="O1246" s="78" t="str">
        <f t="shared" si="80"/>
        <v/>
      </c>
    </row>
    <row r="1247" spans="1:15" ht="27" customHeight="1" x14ac:dyDescent="0.3">
      <c r="A1247" s="9"/>
      <c r="B1247" s="10"/>
      <c r="C1247" s="11"/>
      <c r="D1247" s="12"/>
      <c r="E1247" s="13"/>
      <c r="F1247" s="47"/>
      <c r="G1247" s="75"/>
      <c r="H1247" s="24"/>
      <c r="I1247" s="65"/>
      <c r="J1247" s="24" t="str">
        <f t="shared" si="77"/>
        <v/>
      </c>
      <c r="K1247" s="20" t="str">
        <f t="shared" si="78"/>
        <v/>
      </c>
      <c r="L1247" s="71"/>
      <c r="M1247" s="71"/>
      <c r="N1247" s="72" t="str">
        <f t="shared" si="79"/>
        <v/>
      </c>
      <c r="O1247" s="78" t="str">
        <f t="shared" si="80"/>
        <v/>
      </c>
    </row>
    <row r="1248" spans="1:15" ht="27" customHeight="1" x14ac:dyDescent="0.3">
      <c r="A1248" s="9"/>
      <c r="B1248" s="10"/>
      <c r="C1248" s="11"/>
      <c r="D1248" s="12"/>
      <c r="E1248" s="13"/>
      <c r="F1248" s="47"/>
      <c r="G1248" s="75"/>
      <c r="H1248" s="24"/>
      <c r="I1248" s="65"/>
      <c r="J1248" s="24" t="str">
        <f t="shared" si="77"/>
        <v/>
      </c>
      <c r="K1248" s="20" t="str">
        <f t="shared" si="78"/>
        <v/>
      </c>
      <c r="L1248" s="71"/>
      <c r="M1248" s="71"/>
      <c r="N1248" s="72" t="str">
        <f t="shared" si="79"/>
        <v/>
      </c>
      <c r="O1248" s="78" t="str">
        <f t="shared" si="80"/>
        <v/>
      </c>
    </row>
    <row r="1249" spans="1:15" ht="27" customHeight="1" x14ac:dyDescent="0.3">
      <c r="A1249" s="9"/>
      <c r="B1249" s="10"/>
      <c r="C1249" s="11"/>
      <c r="D1249" s="12"/>
      <c r="E1249" s="13"/>
      <c r="F1249" s="47"/>
      <c r="G1249" s="75"/>
      <c r="H1249" s="24"/>
      <c r="I1249" s="65"/>
      <c r="J1249" s="24" t="str">
        <f t="shared" si="77"/>
        <v/>
      </c>
      <c r="K1249" s="20" t="str">
        <f t="shared" si="78"/>
        <v/>
      </c>
      <c r="L1249" s="71"/>
      <c r="M1249" s="71"/>
      <c r="N1249" s="72" t="str">
        <f t="shared" si="79"/>
        <v/>
      </c>
      <c r="O1249" s="78" t="str">
        <f t="shared" si="80"/>
        <v/>
      </c>
    </row>
    <row r="1250" spans="1:15" ht="27" customHeight="1" x14ac:dyDescent="0.3">
      <c r="A1250" s="9"/>
      <c r="B1250" s="10"/>
      <c r="C1250" s="11"/>
      <c r="D1250" s="12"/>
      <c r="E1250" s="13"/>
      <c r="F1250" s="47"/>
      <c r="G1250" s="75"/>
      <c r="H1250" s="24"/>
      <c r="I1250" s="65"/>
      <c r="J1250" s="24" t="str">
        <f t="shared" si="77"/>
        <v/>
      </c>
      <c r="K1250" s="20" t="str">
        <f t="shared" si="78"/>
        <v/>
      </c>
      <c r="L1250" s="71"/>
      <c r="M1250" s="71"/>
      <c r="N1250" s="72" t="str">
        <f t="shared" si="79"/>
        <v/>
      </c>
      <c r="O1250" s="78" t="str">
        <f t="shared" si="80"/>
        <v/>
      </c>
    </row>
    <row r="1251" spans="1:15" ht="27" customHeight="1" x14ac:dyDescent="0.3">
      <c r="A1251" s="9"/>
      <c r="B1251" s="10"/>
      <c r="C1251" s="11"/>
      <c r="D1251" s="12"/>
      <c r="E1251" s="13"/>
      <c r="F1251" s="47"/>
      <c r="G1251" s="75"/>
      <c r="H1251" s="24"/>
      <c r="I1251" s="65"/>
      <c r="J1251" s="24" t="str">
        <f t="shared" si="77"/>
        <v/>
      </c>
      <c r="K1251" s="20" t="str">
        <f t="shared" si="78"/>
        <v/>
      </c>
      <c r="L1251" s="71"/>
      <c r="M1251" s="71"/>
      <c r="N1251" s="72" t="str">
        <f t="shared" si="79"/>
        <v/>
      </c>
      <c r="O1251" s="78" t="str">
        <f t="shared" si="80"/>
        <v/>
      </c>
    </row>
    <row r="1252" spans="1:15" ht="27" customHeight="1" x14ac:dyDescent="0.3">
      <c r="A1252" s="9"/>
      <c r="B1252" s="10"/>
      <c r="C1252" s="11"/>
      <c r="D1252" s="12"/>
      <c r="E1252" s="13"/>
      <c r="F1252" s="47"/>
      <c r="G1252" s="75"/>
      <c r="H1252" s="24"/>
      <c r="I1252" s="65"/>
      <c r="J1252" s="24" t="str">
        <f t="shared" si="77"/>
        <v/>
      </c>
      <c r="K1252" s="20" t="str">
        <f t="shared" si="78"/>
        <v/>
      </c>
      <c r="L1252" s="71"/>
      <c r="M1252" s="71"/>
      <c r="N1252" s="72" t="str">
        <f t="shared" si="79"/>
        <v/>
      </c>
      <c r="O1252" s="78" t="str">
        <f t="shared" si="80"/>
        <v/>
      </c>
    </row>
    <row r="1253" spans="1:15" ht="27" customHeight="1" x14ac:dyDescent="0.3">
      <c r="A1253" s="9"/>
      <c r="B1253" s="10"/>
      <c r="C1253" s="11"/>
      <c r="D1253" s="12"/>
      <c r="E1253" s="13"/>
      <c r="F1253" s="47"/>
      <c r="G1253" s="75"/>
      <c r="H1253" s="24"/>
      <c r="I1253" s="65"/>
      <c r="J1253" s="24" t="str">
        <f t="shared" si="77"/>
        <v/>
      </c>
      <c r="K1253" s="20" t="str">
        <f t="shared" si="78"/>
        <v/>
      </c>
      <c r="L1253" s="71"/>
      <c r="M1253" s="71"/>
      <c r="N1253" s="72" t="str">
        <f t="shared" si="79"/>
        <v/>
      </c>
      <c r="O1253" s="78" t="str">
        <f t="shared" si="80"/>
        <v/>
      </c>
    </row>
    <row r="1254" spans="1:15" ht="27" customHeight="1" x14ac:dyDescent="0.3">
      <c r="A1254" s="9"/>
      <c r="B1254" s="10"/>
      <c r="C1254" s="11"/>
      <c r="D1254" s="12"/>
      <c r="E1254" s="13"/>
      <c r="F1254" s="47"/>
      <c r="G1254" s="75"/>
      <c r="H1254" s="24"/>
      <c r="I1254" s="65"/>
      <c r="J1254" s="24" t="str">
        <f t="shared" si="77"/>
        <v/>
      </c>
      <c r="K1254" s="20" t="str">
        <f t="shared" si="78"/>
        <v/>
      </c>
      <c r="L1254" s="71"/>
      <c r="M1254" s="71"/>
      <c r="N1254" s="72" t="str">
        <f t="shared" si="79"/>
        <v/>
      </c>
      <c r="O1254" s="78" t="str">
        <f t="shared" si="80"/>
        <v/>
      </c>
    </row>
    <row r="1255" spans="1:15" ht="27" customHeight="1" x14ac:dyDescent="0.3">
      <c r="A1255" s="9"/>
      <c r="B1255" s="10"/>
      <c r="C1255" s="11"/>
      <c r="D1255" s="12"/>
      <c r="E1255" s="13"/>
      <c r="F1255" s="47"/>
      <c r="G1255" s="75"/>
      <c r="H1255" s="24"/>
      <c r="I1255" s="65"/>
      <c r="J1255" s="24" t="str">
        <f t="shared" si="77"/>
        <v/>
      </c>
      <c r="K1255" s="20" t="str">
        <f t="shared" si="78"/>
        <v/>
      </c>
      <c r="L1255" s="71"/>
      <c r="M1255" s="71"/>
      <c r="N1255" s="72" t="str">
        <f t="shared" si="79"/>
        <v/>
      </c>
      <c r="O1255" s="78" t="str">
        <f t="shared" si="80"/>
        <v/>
      </c>
    </row>
    <row r="1256" spans="1:15" ht="27" customHeight="1" x14ac:dyDescent="0.3">
      <c r="A1256" s="9"/>
      <c r="B1256" s="10"/>
      <c r="C1256" s="11"/>
      <c r="D1256" s="12"/>
      <c r="E1256" s="13"/>
      <c r="F1256" s="47"/>
      <c r="G1256" s="75"/>
      <c r="H1256" s="24"/>
      <c r="I1256" s="65"/>
      <c r="J1256" s="24" t="str">
        <f t="shared" si="77"/>
        <v/>
      </c>
      <c r="K1256" s="20" t="str">
        <f t="shared" si="78"/>
        <v/>
      </c>
      <c r="L1256" s="71"/>
      <c r="M1256" s="71"/>
      <c r="N1256" s="72" t="str">
        <f t="shared" si="79"/>
        <v/>
      </c>
      <c r="O1256" s="78" t="str">
        <f t="shared" si="80"/>
        <v/>
      </c>
    </row>
    <row r="1257" spans="1:15" ht="27" customHeight="1" x14ac:dyDescent="0.3">
      <c r="A1257" s="9"/>
      <c r="B1257" s="10"/>
      <c r="C1257" s="11"/>
      <c r="D1257" s="12"/>
      <c r="E1257" s="13"/>
      <c r="F1257" s="47"/>
      <c r="G1257" s="75"/>
      <c r="H1257" s="24"/>
      <c r="I1257" s="65"/>
      <c r="J1257" s="24" t="str">
        <f t="shared" si="77"/>
        <v/>
      </c>
      <c r="K1257" s="20" t="str">
        <f t="shared" si="78"/>
        <v/>
      </c>
      <c r="L1257" s="71"/>
      <c r="M1257" s="71"/>
      <c r="N1257" s="72" t="str">
        <f t="shared" si="79"/>
        <v/>
      </c>
      <c r="O1257" s="78" t="str">
        <f t="shared" si="80"/>
        <v/>
      </c>
    </row>
    <row r="1258" spans="1:15" ht="27" customHeight="1" x14ac:dyDescent="0.3">
      <c r="A1258" s="9"/>
      <c r="B1258" s="10"/>
      <c r="C1258" s="11"/>
      <c r="D1258" s="12"/>
      <c r="E1258" s="13"/>
      <c r="F1258" s="47"/>
      <c r="G1258" s="75"/>
      <c r="H1258" s="24"/>
      <c r="I1258" s="65"/>
      <c r="J1258" s="24" t="str">
        <f t="shared" si="77"/>
        <v/>
      </c>
      <c r="K1258" s="20" t="str">
        <f t="shared" si="78"/>
        <v/>
      </c>
      <c r="L1258" s="71"/>
      <c r="M1258" s="71"/>
      <c r="N1258" s="72" t="str">
        <f t="shared" si="79"/>
        <v/>
      </c>
      <c r="O1258" s="78" t="str">
        <f t="shared" si="80"/>
        <v/>
      </c>
    </row>
    <row r="1259" spans="1:15" ht="27" customHeight="1" x14ac:dyDescent="0.3">
      <c r="A1259" s="9"/>
      <c r="B1259" s="10"/>
      <c r="C1259" s="11"/>
      <c r="D1259" s="12"/>
      <c r="E1259" s="13"/>
      <c r="F1259" s="47"/>
      <c r="G1259" s="75"/>
      <c r="H1259" s="24"/>
      <c r="I1259" s="65"/>
      <c r="J1259" s="24" t="str">
        <f t="shared" si="77"/>
        <v/>
      </c>
      <c r="K1259" s="20" t="str">
        <f t="shared" si="78"/>
        <v/>
      </c>
      <c r="L1259" s="71"/>
      <c r="M1259" s="71"/>
      <c r="N1259" s="72" t="str">
        <f t="shared" si="79"/>
        <v/>
      </c>
      <c r="O1259" s="78" t="str">
        <f t="shared" si="80"/>
        <v/>
      </c>
    </row>
    <row r="1260" spans="1:15" ht="27" customHeight="1" x14ac:dyDescent="0.3">
      <c r="A1260" s="9"/>
      <c r="B1260" s="10"/>
      <c r="C1260" s="11"/>
      <c r="D1260" s="12"/>
      <c r="E1260" s="13"/>
      <c r="F1260" s="47"/>
      <c r="G1260" s="75"/>
      <c r="H1260" s="24"/>
      <c r="I1260" s="65"/>
      <c r="J1260" s="24" t="str">
        <f t="shared" si="77"/>
        <v/>
      </c>
      <c r="K1260" s="20" t="str">
        <f t="shared" si="78"/>
        <v/>
      </c>
      <c r="L1260" s="71"/>
      <c r="M1260" s="71"/>
      <c r="N1260" s="72" t="str">
        <f t="shared" si="79"/>
        <v/>
      </c>
      <c r="O1260" s="78" t="str">
        <f t="shared" si="80"/>
        <v/>
      </c>
    </row>
    <row r="1261" spans="1:15" ht="27" customHeight="1" x14ac:dyDescent="0.3">
      <c r="A1261" s="9"/>
      <c r="B1261" s="10"/>
      <c r="C1261" s="11"/>
      <c r="D1261" s="12"/>
      <c r="E1261" s="13"/>
      <c r="F1261" s="47"/>
      <c r="G1261" s="75"/>
      <c r="H1261" s="24"/>
      <c r="I1261" s="65"/>
      <c r="J1261" s="24" t="str">
        <f t="shared" si="77"/>
        <v/>
      </c>
      <c r="K1261" s="20" t="str">
        <f t="shared" si="78"/>
        <v/>
      </c>
      <c r="L1261" s="71"/>
      <c r="M1261" s="71"/>
      <c r="N1261" s="72" t="str">
        <f t="shared" si="79"/>
        <v/>
      </c>
      <c r="O1261" s="78" t="str">
        <f t="shared" si="80"/>
        <v/>
      </c>
    </row>
    <row r="1262" spans="1:15" ht="27" customHeight="1" x14ac:dyDescent="0.3">
      <c r="A1262" s="9"/>
      <c r="B1262" s="10"/>
      <c r="C1262" s="11"/>
      <c r="D1262" s="12"/>
      <c r="E1262" s="13"/>
      <c r="F1262" s="47"/>
      <c r="G1262" s="75"/>
      <c r="H1262" s="24"/>
      <c r="I1262" s="65"/>
      <c r="J1262" s="24" t="str">
        <f t="shared" si="77"/>
        <v/>
      </c>
      <c r="K1262" s="20" t="str">
        <f t="shared" si="78"/>
        <v/>
      </c>
      <c r="L1262" s="71"/>
      <c r="M1262" s="71"/>
      <c r="N1262" s="72" t="str">
        <f t="shared" si="79"/>
        <v/>
      </c>
      <c r="O1262" s="78" t="str">
        <f t="shared" si="80"/>
        <v/>
      </c>
    </row>
    <row r="1263" spans="1:15" ht="27" customHeight="1" x14ac:dyDescent="0.3">
      <c r="A1263" s="9"/>
      <c r="B1263" s="10"/>
      <c r="C1263" s="11"/>
      <c r="D1263" s="12"/>
      <c r="E1263" s="13"/>
      <c r="F1263" s="47"/>
      <c r="G1263" s="75"/>
      <c r="H1263" s="24"/>
      <c r="I1263" s="65"/>
      <c r="J1263" s="24" t="str">
        <f t="shared" si="77"/>
        <v/>
      </c>
      <c r="K1263" s="20" t="str">
        <f t="shared" si="78"/>
        <v/>
      </c>
      <c r="L1263" s="71"/>
      <c r="M1263" s="71"/>
      <c r="N1263" s="72" t="str">
        <f t="shared" si="79"/>
        <v/>
      </c>
      <c r="O1263" s="78" t="str">
        <f t="shared" si="80"/>
        <v/>
      </c>
    </row>
    <row r="1264" spans="1:15" ht="27" customHeight="1" x14ac:dyDescent="0.3">
      <c r="A1264" s="9"/>
      <c r="B1264" s="10"/>
      <c r="C1264" s="11"/>
      <c r="D1264" s="12"/>
      <c r="E1264" s="13"/>
      <c r="F1264" s="47"/>
      <c r="G1264" s="75"/>
      <c r="H1264" s="24"/>
      <c r="I1264" s="65"/>
      <c r="J1264" s="24" t="str">
        <f t="shared" si="77"/>
        <v/>
      </c>
      <c r="K1264" s="20" t="str">
        <f t="shared" si="78"/>
        <v/>
      </c>
      <c r="L1264" s="71"/>
      <c r="M1264" s="71"/>
      <c r="N1264" s="72" t="str">
        <f t="shared" si="79"/>
        <v/>
      </c>
      <c r="O1264" s="78" t="str">
        <f t="shared" si="80"/>
        <v/>
      </c>
    </row>
    <row r="1265" spans="1:15" ht="27" customHeight="1" x14ac:dyDescent="0.3">
      <c r="A1265" s="9"/>
      <c r="B1265" s="10"/>
      <c r="C1265" s="11"/>
      <c r="D1265" s="12"/>
      <c r="E1265" s="13"/>
      <c r="F1265" s="47"/>
      <c r="G1265" s="75"/>
      <c r="H1265" s="24"/>
      <c r="I1265" s="65"/>
      <c r="J1265" s="24" t="str">
        <f t="shared" si="77"/>
        <v/>
      </c>
      <c r="K1265" s="20" t="str">
        <f t="shared" si="78"/>
        <v/>
      </c>
      <c r="L1265" s="71"/>
      <c r="M1265" s="71"/>
      <c r="N1265" s="72" t="str">
        <f t="shared" si="79"/>
        <v/>
      </c>
      <c r="O1265" s="78" t="str">
        <f t="shared" si="80"/>
        <v/>
      </c>
    </row>
    <row r="1266" spans="1:15" ht="27" customHeight="1" x14ac:dyDescent="0.3">
      <c r="A1266" s="9"/>
      <c r="B1266" s="10"/>
      <c r="C1266" s="11"/>
      <c r="D1266" s="12"/>
      <c r="E1266" s="13"/>
      <c r="F1266" s="47"/>
      <c r="G1266" s="75"/>
      <c r="H1266" s="24"/>
      <c r="I1266" s="65"/>
      <c r="J1266" s="24" t="str">
        <f t="shared" si="77"/>
        <v/>
      </c>
      <c r="K1266" s="20" t="str">
        <f t="shared" si="78"/>
        <v/>
      </c>
      <c r="L1266" s="71"/>
      <c r="M1266" s="71"/>
      <c r="N1266" s="72" t="str">
        <f t="shared" si="79"/>
        <v/>
      </c>
      <c r="O1266" s="78" t="str">
        <f t="shared" si="80"/>
        <v/>
      </c>
    </row>
    <row r="1267" spans="1:15" ht="27" customHeight="1" x14ac:dyDescent="0.3">
      <c r="A1267" s="9"/>
      <c r="B1267" s="10"/>
      <c r="C1267" s="11"/>
      <c r="D1267" s="12"/>
      <c r="E1267" s="13"/>
      <c r="F1267" s="47"/>
      <c r="G1267" s="75"/>
      <c r="H1267" s="24"/>
      <c r="I1267" s="65"/>
      <c r="J1267" s="24" t="str">
        <f t="shared" si="77"/>
        <v/>
      </c>
      <c r="K1267" s="20" t="str">
        <f t="shared" si="78"/>
        <v/>
      </c>
      <c r="L1267" s="71"/>
      <c r="M1267" s="71"/>
      <c r="N1267" s="72" t="str">
        <f t="shared" si="79"/>
        <v/>
      </c>
      <c r="O1267" s="78" t="str">
        <f t="shared" si="80"/>
        <v/>
      </c>
    </row>
    <row r="1268" spans="1:15" ht="27" customHeight="1" x14ac:dyDescent="0.3">
      <c r="A1268" s="9"/>
      <c r="B1268" s="10"/>
      <c r="C1268" s="11"/>
      <c r="D1268" s="12"/>
      <c r="E1268" s="13"/>
      <c r="F1268" s="47"/>
      <c r="G1268" s="75"/>
      <c r="H1268" s="24"/>
      <c r="I1268" s="65"/>
      <c r="J1268" s="24" t="str">
        <f t="shared" si="77"/>
        <v/>
      </c>
      <c r="K1268" s="20" t="str">
        <f t="shared" si="78"/>
        <v/>
      </c>
      <c r="L1268" s="71"/>
      <c r="M1268" s="71"/>
      <c r="N1268" s="72" t="str">
        <f t="shared" si="79"/>
        <v/>
      </c>
      <c r="O1268" s="78" t="str">
        <f t="shared" si="80"/>
        <v/>
      </c>
    </row>
    <row r="1269" spans="1:15" ht="27" customHeight="1" x14ac:dyDescent="0.3">
      <c r="A1269" s="9"/>
      <c r="B1269" s="10"/>
      <c r="C1269" s="11"/>
      <c r="D1269" s="12"/>
      <c r="E1269" s="13"/>
      <c r="F1269" s="47"/>
      <c r="G1269" s="75"/>
      <c r="H1269" s="24"/>
      <c r="I1269" s="65"/>
      <c r="J1269" s="24" t="str">
        <f t="shared" si="77"/>
        <v/>
      </c>
      <c r="K1269" s="20" t="str">
        <f t="shared" si="78"/>
        <v/>
      </c>
      <c r="L1269" s="71"/>
      <c r="M1269" s="71"/>
      <c r="N1269" s="72" t="str">
        <f t="shared" si="79"/>
        <v/>
      </c>
      <c r="O1269" s="78" t="str">
        <f t="shared" si="80"/>
        <v/>
      </c>
    </row>
    <row r="1270" spans="1:15" ht="27" customHeight="1" x14ac:dyDescent="0.3">
      <c r="A1270" s="9"/>
      <c r="B1270" s="10"/>
      <c r="C1270" s="11"/>
      <c r="D1270" s="12"/>
      <c r="E1270" s="13"/>
      <c r="F1270" s="47"/>
      <c r="G1270" s="75"/>
      <c r="H1270" s="24"/>
      <c r="I1270" s="65"/>
      <c r="J1270" s="24" t="str">
        <f t="shared" si="77"/>
        <v/>
      </c>
      <c r="K1270" s="20" t="str">
        <f t="shared" si="78"/>
        <v/>
      </c>
      <c r="L1270" s="71"/>
      <c r="M1270" s="71"/>
      <c r="N1270" s="72" t="str">
        <f t="shared" si="79"/>
        <v/>
      </c>
      <c r="O1270" s="78" t="str">
        <f t="shared" si="80"/>
        <v/>
      </c>
    </row>
    <row r="1271" spans="1:15" ht="27" customHeight="1" x14ac:dyDescent="0.3">
      <c r="A1271" s="9"/>
      <c r="B1271" s="10"/>
      <c r="C1271" s="11"/>
      <c r="D1271" s="12"/>
      <c r="E1271" s="13"/>
      <c r="F1271" s="47"/>
      <c r="G1271" s="75"/>
      <c r="H1271" s="24"/>
      <c r="I1271" s="65"/>
      <c r="J1271" s="24" t="str">
        <f t="shared" si="77"/>
        <v/>
      </c>
      <c r="K1271" s="20" t="str">
        <f t="shared" si="78"/>
        <v/>
      </c>
      <c r="L1271" s="71"/>
      <c r="M1271" s="71"/>
      <c r="N1271" s="72" t="str">
        <f t="shared" si="79"/>
        <v/>
      </c>
      <c r="O1271" s="78" t="str">
        <f t="shared" si="80"/>
        <v/>
      </c>
    </row>
    <row r="1272" spans="1:15" ht="27" customHeight="1" x14ac:dyDescent="0.3">
      <c r="A1272" s="9"/>
      <c r="B1272" s="10"/>
      <c r="C1272" s="11"/>
      <c r="D1272" s="12"/>
      <c r="E1272" s="13"/>
      <c r="F1272" s="47"/>
      <c r="G1272" s="75"/>
      <c r="H1272" s="24"/>
      <c r="I1272" s="65"/>
      <c r="J1272" s="24" t="str">
        <f t="shared" si="77"/>
        <v/>
      </c>
      <c r="K1272" s="20" t="str">
        <f t="shared" si="78"/>
        <v/>
      </c>
      <c r="L1272" s="71"/>
      <c r="M1272" s="71"/>
      <c r="N1272" s="72" t="str">
        <f t="shared" si="79"/>
        <v/>
      </c>
      <c r="O1272" s="78" t="str">
        <f t="shared" si="80"/>
        <v/>
      </c>
    </row>
    <row r="1273" spans="1:15" ht="27" customHeight="1" x14ac:dyDescent="0.3">
      <c r="A1273" s="9"/>
      <c r="B1273" s="10"/>
      <c r="C1273" s="11"/>
      <c r="D1273" s="12"/>
      <c r="E1273" s="13"/>
      <c r="F1273" s="47"/>
      <c r="G1273" s="75"/>
      <c r="H1273" s="24"/>
      <c r="I1273" s="65"/>
      <c r="J1273" s="24" t="str">
        <f t="shared" si="77"/>
        <v/>
      </c>
      <c r="K1273" s="20" t="str">
        <f t="shared" si="78"/>
        <v/>
      </c>
      <c r="L1273" s="71"/>
      <c r="M1273" s="71"/>
      <c r="N1273" s="72" t="str">
        <f t="shared" si="79"/>
        <v/>
      </c>
      <c r="O1273" s="78" t="str">
        <f t="shared" si="80"/>
        <v/>
      </c>
    </row>
    <row r="1274" spans="1:15" ht="27" customHeight="1" x14ac:dyDescent="0.3">
      <c r="A1274" s="9"/>
      <c r="B1274" s="10"/>
      <c r="C1274" s="11"/>
      <c r="D1274" s="12"/>
      <c r="E1274" s="13"/>
      <c r="F1274" s="47"/>
      <c r="G1274" s="75"/>
      <c r="H1274" s="24"/>
      <c r="I1274" s="65"/>
      <c r="J1274" s="24" t="str">
        <f t="shared" si="77"/>
        <v/>
      </c>
      <c r="K1274" s="20" t="str">
        <f t="shared" si="78"/>
        <v/>
      </c>
      <c r="L1274" s="71"/>
      <c r="M1274" s="71"/>
      <c r="N1274" s="72" t="str">
        <f t="shared" si="79"/>
        <v/>
      </c>
      <c r="O1274" s="78" t="str">
        <f t="shared" si="80"/>
        <v/>
      </c>
    </row>
    <row r="1275" spans="1:15" ht="27" customHeight="1" x14ac:dyDescent="0.3">
      <c r="A1275" s="9"/>
      <c r="B1275" s="10"/>
      <c r="C1275" s="11"/>
      <c r="D1275" s="12"/>
      <c r="E1275" s="13"/>
      <c r="F1275" s="47"/>
      <c r="G1275" s="75"/>
      <c r="H1275" s="24"/>
      <c r="I1275" s="65"/>
      <c r="J1275" s="24" t="str">
        <f t="shared" si="77"/>
        <v/>
      </c>
      <c r="K1275" s="20" t="str">
        <f t="shared" si="78"/>
        <v/>
      </c>
      <c r="L1275" s="71"/>
      <c r="M1275" s="71"/>
      <c r="N1275" s="72" t="str">
        <f t="shared" si="79"/>
        <v/>
      </c>
      <c r="O1275" s="78" t="str">
        <f t="shared" si="80"/>
        <v/>
      </c>
    </row>
    <row r="1276" spans="1:15" ht="27" customHeight="1" x14ac:dyDescent="0.3">
      <c r="A1276" s="9"/>
      <c r="B1276" s="10"/>
      <c r="C1276" s="11"/>
      <c r="D1276" s="12"/>
      <c r="E1276" s="13"/>
      <c r="F1276" s="47"/>
      <c r="G1276" s="75"/>
      <c r="H1276" s="24"/>
      <c r="I1276" s="65"/>
      <c r="J1276" s="24" t="str">
        <f t="shared" si="77"/>
        <v/>
      </c>
      <c r="K1276" s="20" t="str">
        <f t="shared" si="78"/>
        <v/>
      </c>
      <c r="L1276" s="71"/>
      <c r="M1276" s="71"/>
      <c r="N1276" s="72" t="str">
        <f t="shared" si="79"/>
        <v/>
      </c>
      <c r="O1276" s="78" t="str">
        <f t="shared" si="80"/>
        <v/>
      </c>
    </row>
    <row r="1277" spans="1:15" ht="27" customHeight="1" x14ac:dyDescent="0.3">
      <c r="A1277" s="9"/>
      <c r="B1277" s="10"/>
      <c r="C1277" s="11"/>
      <c r="D1277" s="12"/>
      <c r="E1277" s="13"/>
      <c r="F1277" s="47"/>
      <c r="G1277" s="75"/>
      <c r="H1277" s="24"/>
      <c r="I1277" s="65"/>
      <c r="J1277" s="24" t="str">
        <f t="shared" ref="J1277:J1340" si="81">IF(LEN(F1277)=0,"",IF(AND(LEN(F1277)&gt;0,LEN($H$5)=0),LEFT($C$6,10),IF(LEN(F1277)&gt;0,$H$5,"")))</f>
        <v/>
      </c>
      <c r="K1277" s="20" t="str">
        <f t="shared" si="78"/>
        <v/>
      </c>
      <c r="L1277" s="71"/>
      <c r="M1277" s="71"/>
      <c r="N1277" s="72" t="str">
        <f t="shared" si="79"/>
        <v/>
      </c>
      <c r="O1277" s="78" t="str">
        <f t="shared" si="80"/>
        <v/>
      </c>
    </row>
    <row r="1278" spans="1:15" ht="27" customHeight="1" x14ac:dyDescent="0.3">
      <c r="A1278" s="9"/>
      <c r="B1278" s="10"/>
      <c r="C1278" s="11"/>
      <c r="D1278" s="12"/>
      <c r="E1278" s="13"/>
      <c r="F1278" s="47"/>
      <c r="G1278" s="75"/>
      <c r="H1278" s="24"/>
      <c r="I1278" s="65"/>
      <c r="J1278" s="24" t="str">
        <f t="shared" si="81"/>
        <v/>
      </c>
      <c r="K1278" s="20" t="str">
        <f t="shared" si="78"/>
        <v/>
      </c>
      <c r="L1278" s="71"/>
      <c r="M1278" s="71"/>
      <c r="N1278" s="72" t="str">
        <f t="shared" si="79"/>
        <v/>
      </c>
      <c r="O1278" s="78" t="str">
        <f t="shared" si="80"/>
        <v/>
      </c>
    </row>
    <row r="1279" spans="1:15" ht="27" customHeight="1" x14ac:dyDescent="0.3">
      <c r="A1279" s="9"/>
      <c r="B1279" s="10"/>
      <c r="C1279" s="11"/>
      <c r="D1279" s="12"/>
      <c r="E1279" s="13"/>
      <c r="F1279" s="47"/>
      <c r="G1279" s="75"/>
      <c r="H1279" s="24"/>
      <c r="I1279" s="65"/>
      <c r="J1279" s="24" t="str">
        <f t="shared" si="81"/>
        <v/>
      </c>
      <c r="K1279" s="20" t="str">
        <f t="shared" si="78"/>
        <v/>
      </c>
      <c r="L1279" s="71"/>
      <c r="M1279" s="71"/>
      <c r="N1279" s="72" t="str">
        <f t="shared" si="79"/>
        <v/>
      </c>
      <c r="O1279" s="78" t="str">
        <f t="shared" si="80"/>
        <v/>
      </c>
    </row>
    <row r="1280" spans="1:15" ht="27" customHeight="1" x14ac:dyDescent="0.3">
      <c r="A1280" s="9"/>
      <c r="B1280" s="10"/>
      <c r="C1280" s="11"/>
      <c r="D1280" s="12"/>
      <c r="E1280" s="13"/>
      <c r="F1280" s="47"/>
      <c r="G1280" s="75"/>
      <c r="H1280" s="24"/>
      <c r="I1280" s="65"/>
      <c r="J1280" s="24" t="str">
        <f t="shared" si="81"/>
        <v/>
      </c>
      <c r="K1280" s="20" t="str">
        <f t="shared" si="78"/>
        <v/>
      </c>
      <c r="L1280" s="71"/>
      <c r="M1280" s="71"/>
      <c r="N1280" s="72" t="str">
        <f t="shared" si="79"/>
        <v/>
      </c>
      <c r="O1280" s="78" t="str">
        <f t="shared" si="80"/>
        <v/>
      </c>
    </row>
    <row r="1281" spans="1:15" ht="27" customHeight="1" x14ac:dyDescent="0.3">
      <c r="A1281" s="9"/>
      <c r="B1281" s="10"/>
      <c r="C1281" s="11"/>
      <c r="D1281" s="12"/>
      <c r="E1281" s="13"/>
      <c r="F1281" s="47"/>
      <c r="G1281" s="75"/>
      <c r="H1281" s="24"/>
      <c r="I1281" s="65"/>
      <c r="J1281" s="24" t="str">
        <f t="shared" si="81"/>
        <v/>
      </c>
      <c r="K1281" s="20" t="str">
        <f t="shared" si="78"/>
        <v/>
      </c>
      <c r="L1281" s="71"/>
      <c r="M1281" s="71"/>
      <c r="N1281" s="72" t="str">
        <f t="shared" si="79"/>
        <v/>
      </c>
      <c r="O1281" s="78" t="str">
        <f t="shared" si="80"/>
        <v/>
      </c>
    </row>
    <row r="1282" spans="1:15" ht="27" customHeight="1" x14ac:dyDescent="0.3">
      <c r="A1282" s="9"/>
      <c r="B1282" s="10"/>
      <c r="C1282" s="11"/>
      <c r="D1282" s="12"/>
      <c r="E1282" s="13"/>
      <c r="F1282" s="47"/>
      <c r="G1282" s="75"/>
      <c r="H1282" s="24"/>
      <c r="I1282" s="65"/>
      <c r="J1282" s="24" t="str">
        <f t="shared" si="81"/>
        <v/>
      </c>
      <c r="K1282" s="20" t="str">
        <f t="shared" si="78"/>
        <v/>
      </c>
      <c r="L1282" s="71"/>
      <c r="M1282" s="71"/>
      <c r="N1282" s="72" t="str">
        <f t="shared" si="79"/>
        <v/>
      </c>
      <c r="O1282" s="78" t="str">
        <f t="shared" si="80"/>
        <v/>
      </c>
    </row>
    <row r="1283" spans="1:15" ht="27" customHeight="1" x14ac:dyDescent="0.3">
      <c r="A1283" s="9"/>
      <c r="B1283" s="10"/>
      <c r="C1283" s="11"/>
      <c r="D1283" s="12"/>
      <c r="E1283" s="13"/>
      <c r="F1283" s="47"/>
      <c r="G1283" s="75"/>
      <c r="H1283" s="24"/>
      <c r="I1283" s="65"/>
      <c r="J1283" s="24" t="str">
        <f t="shared" si="81"/>
        <v/>
      </c>
      <c r="K1283" s="20" t="str">
        <f t="shared" si="78"/>
        <v/>
      </c>
      <c r="L1283" s="71"/>
      <c r="M1283" s="71"/>
      <c r="N1283" s="72" t="str">
        <f t="shared" si="79"/>
        <v/>
      </c>
      <c r="O1283" s="78" t="str">
        <f t="shared" si="80"/>
        <v/>
      </c>
    </row>
    <row r="1284" spans="1:15" ht="27" customHeight="1" x14ac:dyDescent="0.3">
      <c r="A1284" s="9"/>
      <c r="B1284" s="10"/>
      <c r="C1284" s="11"/>
      <c r="D1284" s="12"/>
      <c r="E1284" s="13"/>
      <c r="F1284" s="47"/>
      <c r="G1284" s="75"/>
      <c r="H1284" s="24"/>
      <c r="I1284" s="65"/>
      <c r="J1284" s="24" t="str">
        <f t="shared" si="81"/>
        <v/>
      </c>
      <c r="K1284" s="20" t="str">
        <f t="shared" si="78"/>
        <v/>
      </c>
      <c r="L1284" s="71"/>
      <c r="M1284" s="71"/>
      <c r="N1284" s="72" t="str">
        <f t="shared" si="79"/>
        <v/>
      </c>
      <c r="O1284" s="78" t="str">
        <f t="shared" si="80"/>
        <v/>
      </c>
    </row>
    <row r="1285" spans="1:15" ht="27" customHeight="1" x14ac:dyDescent="0.3">
      <c r="A1285" s="9"/>
      <c r="B1285" s="10"/>
      <c r="C1285" s="11"/>
      <c r="D1285" s="12"/>
      <c r="E1285" s="13"/>
      <c r="F1285" s="47"/>
      <c r="G1285" s="75"/>
      <c r="H1285" s="24"/>
      <c r="I1285" s="65"/>
      <c r="J1285" s="24" t="str">
        <f t="shared" si="81"/>
        <v/>
      </c>
      <c r="K1285" s="20" t="str">
        <f t="shared" si="78"/>
        <v/>
      </c>
      <c r="L1285" s="71"/>
      <c r="M1285" s="71"/>
      <c r="N1285" s="72" t="str">
        <f t="shared" si="79"/>
        <v/>
      </c>
      <c r="O1285" s="78" t="str">
        <f t="shared" si="80"/>
        <v/>
      </c>
    </row>
    <row r="1286" spans="1:15" ht="27" customHeight="1" x14ac:dyDescent="0.3">
      <c r="A1286" s="9"/>
      <c r="B1286" s="10"/>
      <c r="C1286" s="11"/>
      <c r="D1286" s="12"/>
      <c r="E1286" s="13"/>
      <c r="F1286" s="47"/>
      <c r="G1286" s="75"/>
      <c r="H1286" s="24"/>
      <c r="I1286" s="65"/>
      <c r="J1286" s="24" t="str">
        <f t="shared" si="81"/>
        <v/>
      </c>
      <c r="K1286" s="20" t="str">
        <f t="shared" si="78"/>
        <v/>
      </c>
      <c r="L1286" s="71"/>
      <c r="M1286" s="71"/>
      <c r="N1286" s="72" t="str">
        <f t="shared" si="79"/>
        <v/>
      </c>
      <c r="O1286" s="78" t="str">
        <f t="shared" si="80"/>
        <v/>
      </c>
    </row>
    <row r="1287" spans="1:15" ht="27" customHeight="1" x14ac:dyDescent="0.3">
      <c r="A1287" s="9"/>
      <c r="B1287" s="10"/>
      <c r="C1287" s="11"/>
      <c r="D1287" s="12"/>
      <c r="E1287" s="13"/>
      <c r="F1287" s="47"/>
      <c r="G1287" s="75"/>
      <c r="H1287" s="24"/>
      <c r="I1287" s="65"/>
      <c r="J1287" s="24" t="str">
        <f t="shared" si="81"/>
        <v/>
      </c>
      <c r="K1287" s="20" t="str">
        <f t="shared" si="78"/>
        <v/>
      </c>
      <c r="L1287" s="71"/>
      <c r="M1287" s="71"/>
      <c r="N1287" s="72" t="str">
        <f t="shared" si="79"/>
        <v/>
      </c>
      <c r="O1287" s="78" t="str">
        <f t="shared" si="80"/>
        <v/>
      </c>
    </row>
    <row r="1288" spans="1:15" ht="27" customHeight="1" x14ac:dyDescent="0.3">
      <c r="A1288" s="9"/>
      <c r="B1288" s="10"/>
      <c r="C1288" s="11"/>
      <c r="D1288" s="12"/>
      <c r="E1288" s="13"/>
      <c r="F1288" s="47"/>
      <c r="G1288" s="75"/>
      <c r="H1288" s="24"/>
      <c r="I1288" s="65"/>
      <c r="J1288" s="24" t="str">
        <f t="shared" si="81"/>
        <v/>
      </c>
      <c r="K1288" s="20" t="str">
        <f t="shared" si="78"/>
        <v/>
      </c>
      <c r="L1288" s="71"/>
      <c r="M1288" s="71"/>
      <c r="N1288" s="72" t="str">
        <f t="shared" si="79"/>
        <v/>
      </c>
      <c r="O1288" s="78" t="str">
        <f t="shared" si="80"/>
        <v/>
      </c>
    </row>
    <row r="1289" spans="1:15" ht="27" customHeight="1" x14ac:dyDescent="0.3">
      <c r="A1289" s="9"/>
      <c r="B1289" s="10"/>
      <c r="C1289" s="11"/>
      <c r="D1289" s="12"/>
      <c r="E1289" s="13"/>
      <c r="F1289" s="47"/>
      <c r="G1289" s="75"/>
      <c r="H1289" s="24"/>
      <c r="I1289" s="65"/>
      <c r="J1289" s="24" t="str">
        <f t="shared" si="81"/>
        <v/>
      </c>
      <c r="K1289" s="20" t="str">
        <f t="shared" si="78"/>
        <v/>
      </c>
      <c r="L1289" s="71"/>
      <c r="M1289" s="71"/>
      <c r="N1289" s="72" t="str">
        <f t="shared" si="79"/>
        <v/>
      </c>
      <c r="O1289" s="78" t="str">
        <f t="shared" si="80"/>
        <v/>
      </c>
    </row>
    <row r="1290" spans="1:15" ht="27" customHeight="1" x14ac:dyDescent="0.3">
      <c r="A1290" s="9"/>
      <c r="B1290" s="10"/>
      <c r="C1290" s="11"/>
      <c r="D1290" s="12"/>
      <c r="E1290" s="13"/>
      <c r="F1290" s="47"/>
      <c r="G1290" s="75"/>
      <c r="H1290" s="24"/>
      <c r="I1290" s="65"/>
      <c r="J1290" s="24" t="str">
        <f t="shared" si="81"/>
        <v/>
      </c>
      <c r="K1290" s="20" t="str">
        <f t="shared" si="78"/>
        <v/>
      </c>
      <c r="L1290" s="71"/>
      <c r="M1290" s="71"/>
      <c r="N1290" s="72" t="str">
        <f t="shared" si="79"/>
        <v/>
      </c>
      <c r="O1290" s="78" t="str">
        <f t="shared" si="80"/>
        <v/>
      </c>
    </row>
    <row r="1291" spans="1:15" ht="27" customHeight="1" x14ac:dyDescent="0.3">
      <c r="A1291" s="9"/>
      <c r="B1291" s="10"/>
      <c r="C1291" s="11"/>
      <c r="D1291" s="12"/>
      <c r="E1291" s="13"/>
      <c r="F1291" s="47"/>
      <c r="G1291" s="75"/>
      <c r="H1291" s="24"/>
      <c r="I1291" s="65"/>
      <c r="J1291" s="24" t="str">
        <f t="shared" si="81"/>
        <v/>
      </c>
      <c r="K1291" s="20" t="str">
        <f t="shared" si="78"/>
        <v/>
      </c>
      <c r="L1291" s="71"/>
      <c r="M1291" s="71"/>
      <c r="N1291" s="72" t="str">
        <f t="shared" si="79"/>
        <v/>
      </c>
      <c r="O1291" s="78" t="str">
        <f t="shared" si="80"/>
        <v/>
      </c>
    </row>
    <row r="1292" spans="1:15" ht="27" customHeight="1" x14ac:dyDescent="0.3">
      <c r="A1292" s="9"/>
      <c r="B1292" s="10"/>
      <c r="C1292" s="11"/>
      <c r="D1292" s="12"/>
      <c r="E1292" s="13"/>
      <c r="F1292" s="47"/>
      <c r="G1292" s="75"/>
      <c r="H1292" s="24"/>
      <c r="I1292" s="65"/>
      <c r="J1292" s="24" t="str">
        <f t="shared" si="81"/>
        <v/>
      </c>
      <c r="K1292" s="20" t="str">
        <f t="shared" si="78"/>
        <v/>
      </c>
      <c r="L1292" s="71"/>
      <c r="M1292" s="71"/>
      <c r="N1292" s="72" t="str">
        <f t="shared" si="79"/>
        <v/>
      </c>
      <c r="O1292" s="78" t="str">
        <f t="shared" si="80"/>
        <v/>
      </c>
    </row>
    <row r="1293" spans="1:15" ht="27" customHeight="1" x14ac:dyDescent="0.3">
      <c r="A1293" s="9"/>
      <c r="B1293" s="10"/>
      <c r="C1293" s="11"/>
      <c r="D1293" s="12"/>
      <c r="E1293" s="13"/>
      <c r="F1293" s="47"/>
      <c r="G1293" s="75"/>
      <c r="H1293" s="24"/>
      <c r="I1293" s="65"/>
      <c r="J1293" s="24" t="str">
        <f t="shared" si="81"/>
        <v/>
      </c>
      <c r="K1293" s="20" t="str">
        <f t="shared" ref="K1293:K1356" si="82">IF(AND(ISNUMBER(F1293)=FALSE,LEN(A1293)&gt;0),0,IF(OR(LEN(F1293)=0,F1293="Gebot in € je fm",ISNUMBER(F1293)=FALSE),"",E1293*ROUND(F1293,0)))</f>
        <v/>
      </c>
      <c r="L1293" s="71"/>
      <c r="M1293" s="71"/>
      <c r="N1293" s="72" t="str">
        <f t="shared" ref="N1293:N1356" si="83">IF(AND(LEN(F1293)&gt;0,(LEN(G1293)&gt;1)),1,"")</f>
        <v/>
      </c>
      <c r="O1293" s="78" t="str">
        <f t="shared" ref="O1293:O1356" si="84">IF(AND(LEN(B1293)&gt;0,LEN(F1293)&gt;0),$M$3,"")</f>
        <v/>
      </c>
    </row>
    <row r="1294" spans="1:15" ht="27" customHeight="1" x14ac:dyDescent="0.3">
      <c r="A1294" s="9"/>
      <c r="B1294" s="10"/>
      <c r="C1294" s="11"/>
      <c r="D1294" s="12"/>
      <c r="E1294" s="13"/>
      <c r="F1294" s="47"/>
      <c r="G1294" s="75"/>
      <c r="H1294" s="24"/>
      <c r="I1294" s="65"/>
      <c r="J1294" s="24" t="str">
        <f t="shared" si="81"/>
        <v/>
      </c>
      <c r="K1294" s="20" t="str">
        <f t="shared" si="82"/>
        <v/>
      </c>
      <c r="L1294" s="71"/>
      <c r="M1294" s="71"/>
      <c r="N1294" s="72" t="str">
        <f t="shared" si="83"/>
        <v/>
      </c>
      <c r="O1294" s="78" t="str">
        <f t="shared" si="84"/>
        <v/>
      </c>
    </row>
    <row r="1295" spans="1:15" ht="27" customHeight="1" x14ac:dyDescent="0.3">
      <c r="A1295" s="9"/>
      <c r="B1295" s="10"/>
      <c r="C1295" s="11"/>
      <c r="D1295" s="12"/>
      <c r="E1295" s="13"/>
      <c r="F1295" s="47"/>
      <c r="G1295" s="75"/>
      <c r="H1295" s="24"/>
      <c r="I1295" s="65"/>
      <c r="J1295" s="24" t="str">
        <f t="shared" si="81"/>
        <v/>
      </c>
      <c r="K1295" s="20" t="str">
        <f t="shared" si="82"/>
        <v/>
      </c>
      <c r="L1295" s="71"/>
      <c r="M1295" s="71"/>
      <c r="N1295" s="72" t="str">
        <f t="shared" si="83"/>
        <v/>
      </c>
      <c r="O1295" s="78" t="str">
        <f t="shared" si="84"/>
        <v/>
      </c>
    </row>
    <row r="1296" spans="1:15" ht="27" customHeight="1" x14ac:dyDescent="0.3">
      <c r="A1296" s="9"/>
      <c r="B1296" s="10"/>
      <c r="C1296" s="11"/>
      <c r="D1296" s="12"/>
      <c r="E1296" s="13"/>
      <c r="F1296" s="47"/>
      <c r="G1296" s="75"/>
      <c r="H1296" s="24"/>
      <c r="I1296" s="65"/>
      <c r="J1296" s="24" t="str">
        <f t="shared" si="81"/>
        <v/>
      </c>
      <c r="K1296" s="20" t="str">
        <f t="shared" si="82"/>
        <v/>
      </c>
      <c r="L1296" s="71"/>
      <c r="M1296" s="71"/>
      <c r="N1296" s="72" t="str">
        <f t="shared" si="83"/>
        <v/>
      </c>
      <c r="O1296" s="78" t="str">
        <f t="shared" si="84"/>
        <v/>
      </c>
    </row>
    <row r="1297" spans="1:15" ht="27" customHeight="1" x14ac:dyDescent="0.3">
      <c r="A1297" s="9"/>
      <c r="B1297" s="10"/>
      <c r="C1297" s="11"/>
      <c r="D1297" s="12"/>
      <c r="E1297" s="13"/>
      <c r="F1297" s="47"/>
      <c r="G1297" s="75"/>
      <c r="H1297" s="24"/>
      <c r="I1297" s="65"/>
      <c r="J1297" s="24" t="str">
        <f t="shared" si="81"/>
        <v/>
      </c>
      <c r="K1297" s="20" t="str">
        <f t="shared" si="82"/>
        <v/>
      </c>
      <c r="L1297" s="71"/>
      <c r="M1297" s="71"/>
      <c r="N1297" s="72" t="str">
        <f t="shared" si="83"/>
        <v/>
      </c>
      <c r="O1297" s="78" t="str">
        <f t="shared" si="84"/>
        <v/>
      </c>
    </row>
    <row r="1298" spans="1:15" ht="27" customHeight="1" x14ac:dyDescent="0.3">
      <c r="A1298" s="9"/>
      <c r="B1298" s="10"/>
      <c r="C1298" s="11"/>
      <c r="D1298" s="12"/>
      <c r="E1298" s="13"/>
      <c r="F1298" s="47"/>
      <c r="G1298" s="75"/>
      <c r="H1298" s="24"/>
      <c r="I1298" s="65"/>
      <c r="J1298" s="24" t="str">
        <f t="shared" si="81"/>
        <v/>
      </c>
      <c r="K1298" s="20" t="str">
        <f t="shared" si="82"/>
        <v/>
      </c>
      <c r="L1298" s="71"/>
      <c r="M1298" s="71"/>
      <c r="N1298" s="72" t="str">
        <f t="shared" si="83"/>
        <v/>
      </c>
      <c r="O1298" s="78" t="str">
        <f t="shared" si="84"/>
        <v/>
      </c>
    </row>
    <row r="1299" spans="1:15" ht="27" customHeight="1" x14ac:dyDescent="0.3">
      <c r="A1299" s="9"/>
      <c r="B1299" s="10"/>
      <c r="C1299" s="11"/>
      <c r="D1299" s="12"/>
      <c r="E1299" s="13"/>
      <c r="F1299" s="47"/>
      <c r="G1299" s="75"/>
      <c r="H1299" s="24"/>
      <c r="I1299" s="65"/>
      <c r="J1299" s="24" t="str">
        <f t="shared" si="81"/>
        <v/>
      </c>
      <c r="K1299" s="20" t="str">
        <f t="shared" si="82"/>
        <v/>
      </c>
      <c r="L1299" s="71"/>
      <c r="M1299" s="71"/>
      <c r="N1299" s="72" t="str">
        <f t="shared" si="83"/>
        <v/>
      </c>
      <c r="O1299" s="78" t="str">
        <f t="shared" si="84"/>
        <v/>
      </c>
    </row>
    <row r="1300" spans="1:15" ht="27" customHeight="1" x14ac:dyDescent="0.3">
      <c r="A1300" s="9"/>
      <c r="B1300" s="10"/>
      <c r="C1300" s="11"/>
      <c r="D1300" s="12"/>
      <c r="E1300" s="13"/>
      <c r="F1300" s="47"/>
      <c r="G1300" s="75"/>
      <c r="H1300" s="24"/>
      <c r="I1300" s="65"/>
      <c r="J1300" s="24" t="str">
        <f t="shared" si="81"/>
        <v/>
      </c>
      <c r="K1300" s="20" t="str">
        <f t="shared" si="82"/>
        <v/>
      </c>
      <c r="L1300" s="71"/>
      <c r="M1300" s="71"/>
      <c r="N1300" s="72" t="str">
        <f t="shared" si="83"/>
        <v/>
      </c>
      <c r="O1300" s="78" t="str">
        <f t="shared" si="84"/>
        <v/>
      </c>
    </row>
    <row r="1301" spans="1:15" ht="27" customHeight="1" x14ac:dyDescent="0.3">
      <c r="A1301" s="9"/>
      <c r="B1301" s="10"/>
      <c r="C1301" s="11"/>
      <c r="D1301" s="12"/>
      <c r="E1301" s="13"/>
      <c r="F1301" s="47"/>
      <c r="G1301" s="75"/>
      <c r="H1301" s="24"/>
      <c r="I1301" s="65"/>
      <c r="J1301" s="24" t="str">
        <f t="shared" si="81"/>
        <v/>
      </c>
      <c r="K1301" s="20" t="str">
        <f t="shared" si="82"/>
        <v/>
      </c>
      <c r="L1301" s="71"/>
      <c r="M1301" s="71"/>
      <c r="N1301" s="72" t="str">
        <f t="shared" si="83"/>
        <v/>
      </c>
      <c r="O1301" s="78" t="str">
        <f t="shared" si="84"/>
        <v/>
      </c>
    </row>
    <row r="1302" spans="1:15" ht="27" customHeight="1" x14ac:dyDescent="0.3">
      <c r="A1302" s="9"/>
      <c r="B1302" s="10"/>
      <c r="C1302" s="11"/>
      <c r="D1302" s="12"/>
      <c r="E1302" s="13"/>
      <c r="F1302" s="47"/>
      <c r="G1302" s="75"/>
      <c r="H1302" s="24"/>
      <c r="I1302" s="65"/>
      <c r="J1302" s="24" t="str">
        <f t="shared" si="81"/>
        <v/>
      </c>
      <c r="K1302" s="20" t="str">
        <f t="shared" si="82"/>
        <v/>
      </c>
      <c r="L1302" s="71"/>
      <c r="M1302" s="71"/>
      <c r="N1302" s="72" t="str">
        <f t="shared" si="83"/>
        <v/>
      </c>
      <c r="O1302" s="78" t="str">
        <f t="shared" si="84"/>
        <v/>
      </c>
    </row>
    <row r="1303" spans="1:15" ht="27" customHeight="1" x14ac:dyDescent="0.3">
      <c r="A1303" s="9"/>
      <c r="B1303" s="10"/>
      <c r="C1303" s="11"/>
      <c r="D1303" s="12"/>
      <c r="E1303" s="13"/>
      <c r="F1303" s="47"/>
      <c r="G1303" s="75"/>
      <c r="H1303" s="24"/>
      <c r="I1303" s="65"/>
      <c r="J1303" s="24" t="str">
        <f t="shared" si="81"/>
        <v/>
      </c>
      <c r="K1303" s="20" t="str">
        <f t="shared" si="82"/>
        <v/>
      </c>
      <c r="L1303" s="71"/>
      <c r="M1303" s="71"/>
      <c r="N1303" s="72" t="str">
        <f t="shared" si="83"/>
        <v/>
      </c>
      <c r="O1303" s="78" t="str">
        <f t="shared" si="84"/>
        <v/>
      </c>
    </row>
    <row r="1304" spans="1:15" ht="27" customHeight="1" x14ac:dyDescent="0.3">
      <c r="A1304" s="9"/>
      <c r="B1304" s="10"/>
      <c r="C1304" s="11"/>
      <c r="D1304" s="12"/>
      <c r="E1304" s="13"/>
      <c r="F1304" s="47"/>
      <c r="G1304" s="75"/>
      <c r="H1304" s="24"/>
      <c r="I1304" s="65"/>
      <c r="J1304" s="24" t="str">
        <f t="shared" si="81"/>
        <v/>
      </c>
      <c r="K1304" s="20" t="str">
        <f t="shared" si="82"/>
        <v/>
      </c>
      <c r="L1304" s="71"/>
      <c r="M1304" s="71"/>
      <c r="N1304" s="72" t="str">
        <f t="shared" si="83"/>
        <v/>
      </c>
      <c r="O1304" s="78" t="str">
        <f t="shared" si="84"/>
        <v/>
      </c>
    </row>
    <row r="1305" spans="1:15" ht="27" customHeight="1" x14ac:dyDescent="0.3">
      <c r="A1305" s="9"/>
      <c r="B1305" s="10"/>
      <c r="C1305" s="11"/>
      <c r="D1305" s="12"/>
      <c r="E1305" s="13"/>
      <c r="F1305" s="47"/>
      <c r="G1305" s="75"/>
      <c r="H1305" s="24"/>
      <c r="I1305" s="65"/>
      <c r="J1305" s="24" t="str">
        <f t="shared" si="81"/>
        <v/>
      </c>
      <c r="K1305" s="20" t="str">
        <f t="shared" si="82"/>
        <v/>
      </c>
      <c r="L1305" s="71"/>
      <c r="M1305" s="71"/>
      <c r="N1305" s="72" t="str">
        <f t="shared" si="83"/>
        <v/>
      </c>
      <c r="O1305" s="78" t="str">
        <f t="shared" si="84"/>
        <v/>
      </c>
    </row>
    <row r="1306" spans="1:15" ht="27" customHeight="1" x14ac:dyDescent="0.3">
      <c r="A1306" s="9"/>
      <c r="B1306" s="10"/>
      <c r="C1306" s="11"/>
      <c r="D1306" s="12"/>
      <c r="E1306" s="13"/>
      <c r="F1306" s="47"/>
      <c r="G1306" s="75"/>
      <c r="H1306" s="24"/>
      <c r="I1306" s="65"/>
      <c r="J1306" s="24" t="str">
        <f t="shared" si="81"/>
        <v/>
      </c>
      <c r="K1306" s="20" t="str">
        <f t="shared" si="82"/>
        <v/>
      </c>
      <c r="L1306" s="71"/>
      <c r="M1306" s="71"/>
      <c r="N1306" s="72" t="str">
        <f t="shared" si="83"/>
        <v/>
      </c>
      <c r="O1306" s="78" t="str">
        <f t="shared" si="84"/>
        <v/>
      </c>
    </row>
    <row r="1307" spans="1:15" ht="27" customHeight="1" x14ac:dyDescent="0.3">
      <c r="A1307" s="9"/>
      <c r="B1307" s="10"/>
      <c r="C1307" s="11"/>
      <c r="D1307" s="12"/>
      <c r="E1307" s="13"/>
      <c r="F1307" s="47"/>
      <c r="G1307" s="75"/>
      <c r="H1307" s="24"/>
      <c r="I1307" s="65"/>
      <c r="J1307" s="24" t="str">
        <f t="shared" si="81"/>
        <v/>
      </c>
      <c r="K1307" s="20" t="str">
        <f t="shared" si="82"/>
        <v/>
      </c>
      <c r="L1307" s="71"/>
      <c r="M1307" s="71"/>
      <c r="N1307" s="72" t="str">
        <f t="shared" si="83"/>
        <v/>
      </c>
      <c r="O1307" s="78" t="str">
        <f t="shared" si="84"/>
        <v/>
      </c>
    </row>
    <row r="1308" spans="1:15" ht="27" customHeight="1" x14ac:dyDescent="0.3">
      <c r="A1308" s="9"/>
      <c r="B1308" s="10"/>
      <c r="C1308" s="11"/>
      <c r="D1308" s="12"/>
      <c r="E1308" s="13"/>
      <c r="F1308" s="47"/>
      <c r="G1308" s="75"/>
      <c r="H1308" s="24"/>
      <c r="I1308" s="65"/>
      <c r="J1308" s="24" t="str">
        <f t="shared" si="81"/>
        <v/>
      </c>
      <c r="K1308" s="20" t="str">
        <f t="shared" si="82"/>
        <v/>
      </c>
      <c r="L1308" s="71"/>
      <c r="M1308" s="71"/>
      <c r="N1308" s="72" t="str">
        <f t="shared" si="83"/>
        <v/>
      </c>
      <c r="O1308" s="78" t="str">
        <f t="shared" si="84"/>
        <v/>
      </c>
    </row>
    <row r="1309" spans="1:15" ht="27" customHeight="1" x14ac:dyDescent="0.3">
      <c r="A1309" s="9"/>
      <c r="B1309" s="10"/>
      <c r="C1309" s="11"/>
      <c r="D1309" s="12"/>
      <c r="E1309" s="13"/>
      <c r="F1309" s="47"/>
      <c r="G1309" s="75"/>
      <c r="H1309" s="24"/>
      <c r="I1309" s="65"/>
      <c r="J1309" s="24" t="str">
        <f t="shared" si="81"/>
        <v/>
      </c>
      <c r="K1309" s="20" t="str">
        <f t="shared" si="82"/>
        <v/>
      </c>
      <c r="L1309" s="71"/>
      <c r="M1309" s="71"/>
      <c r="N1309" s="72" t="str">
        <f t="shared" si="83"/>
        <v/>
      </c>
      <c r="O1309" s="78" t="str">
        <f t="shared" si="84"/>
        <v/>
      </c>
    </row>
    <row r="1310" spans="1:15" ht="27" customHeight="1" x14ac:dyDescent="0.3">
      <c r="A1310" s="9"/>
      <c r="B1310" s="10"/>
      <c r="C1310" s="11"/>
      <c r="D1310" s="12"/>
      <c r="E1310" s="13"/>
      <c r="F1310" s="47"/>
      <c r="G1310" s="75"/>
      <c r="H1310" s="24"/>
      <c r="I1310" s="65"/>
      <c r="J1310" s="24" t="str">
        <f t="shared" si="81"/>
        <v/>
      </c>
      <c r="K1310" s="20" t="str">
        <f t="shared" si="82"/>
        <v/>
      </c>
      <c r="L1310" s="71"/>
      <c r="M1310" s="71"/>
      <c r="N1310" s="72" t="str">
        <f t="shared" si="83"/>
        <v/>
      </c>
      <c r="O1310" s="78" t="str">
        <f t="shared" si="84"/>
        <v/>
      </c>
    </row>
    <row r="1311" spans="1:15" ht="27" customHeight="1" x14ac:dyDescent="0.3">
      <c r="A1311" s="9"/>
      <c r="B1311" s="10"/>
      <c r="C1311" s="11"/>
      <c r="D1311" s="12"/>
      <c r="E1311" s="13"/>
      <c r="F1311" s="47"/>
      <c r="G1311" s="75"/>
      <c r="H1311" s="24"/>
      <c r="I1311" s="65"/>
      <c r="J1311" s="24" t="str">
        <f t="shared" si="81"/>
        <v/>
      </c>
      <c r="K1311" s="20" t="str">
        <f t="shared" si="82"/>
        <v/>
      </c>
      <c r="L1311" s="71"/>
      <c r="M1311" s="71"/>
      <c r="N1311" s="72" t="str">
        <f t="shared" si="83"/>
        <v/>
      </c>
      <c r="O1311" s="78" t="str">
        <f t="shared" si="84"/>
        <v/>
      </c>
    </row>
    <row r="1312" spans="1:15" ht="27" customHeight="1" x14ac:dyDescent="0.3">
      <c r="A1312" s="9"/>
      <c r="B1312" s="10"/>
      <c r="C1312" s="11"/>
      <c r="D1312" s="12"/>
      <c r="E1312" s="13"/>
      <c r="F1312" s="47"/>
      <c r="G1312" s="75"/>
      <c r="H1312" s="24"/>
      <c r="I1312" s="65"/>
      <c r="J1312" s="24" t="str">
        <f t="shared" si="81"/>
        <v/>
      </c>
      <c r="K1312" s="20" t="str">
        <f t="shared" si="82"/>
        <v/>
      </c>
      <c r="L1312" s="71"/>
      <c r="M1312" s="71"/>
      <c r="N1312" s="72" t="str">
        <f t="shared" si="83"/>
        <v/>
      </c>
      <c r="O1312" s="78" t="str">
        <f t="shared" si="84"/>
        <v/>
      </c>
    </row>
    <row r="1313" spans="1:15" ht="27" customHeight="1" x14ac:dyDescent="0.3">
      <c r="A1313" s="9"/>
      <c r="B1313" s="10"/>
      <c r="C1313" s="11"/>
      <c r="D1313" s="12"/>
      <c r="E1313" s="13"/>
      <c r="F1313" s="47"/>
      <c r="G1313" s="75"/>
      <c r="H1313" s="24"/>
      <c r="I1313" s="65"/>
      <c r="J1313" s="24" t="str">
        <f t="shared" si="81"/>
        <v/>
      </c>
      <c r="K1313" s="20" t="str">
        <f t="shared" si="82"/>
        <v/>
      </c>
      <c r="L1313" s="71"/>
      <c r="M1313" s="71"/>
      <c r="N1313" s="72" t="str">
        <f t="shared" si="83"/>
        <v/>
      </c>
      <c r="O1313" s="78" t="str">
        <f t="shared" si="84"/>
        <v/>
      </c>
    </row>
    <row r="1314" spans="1:15" ht="27" customHeight="1" x14ac:dyDescent="0.3">
      <c r="A1314" s="9"/>
      <c r="B1314" s="10"/>
      <c r="C1314" s="11"/>
      <c r="D1314" s="12"/>
      <c r="E1314" s="13"/>
      <c r="F1314" s="47"/>
      <c r="G1314" s="75"/>
      <c r="H1314" s="24"/>
      <c r="I1314" s="65"/>
      <c r="J1314" s="24" t="str">
        <f t="shared" si="81"/>
        <v/>
      </c>
      <c r="K1314" s="20" t="str">
        <f t="shared" si="82"/>
        <v/>
      </c>
      <c r="L1314" s="71"/>
      <c r="M1314" s="71"/>
      <c r="N1314" s="72" t="str">
        <f t="shared" si="83"/>
        <v/>
      </c>
      <c r="O1314" s="78" t="str">
        <f t="shared" si="84"/>
        <v/>
      </c>
    </row>
    <row r="1315" spans="1:15" ht="27" customHeight="1" x14ac:dyDescent="0.3">
      <c r="A1315" s="9"/>
      <c r="B1315" s="10"/>
      <c r="C1315" s="11"/>
      <c r="D1315" s="12"/>
      <c r="E1315" s="13"/>
      <c r="F1315" s="47"/>
      <c r="G1315" s="75"/>
      <c r="H1315" s="24"/>
      <c r="I1315" s="65"/>
      <c r="J1315" s="24" t="str">
        <f t="shared" si="81"/>
        <v/>
      </c>
      <c r="K1315" s="20" t="str">
        <f t="shared" si="82"/>
        <v/>
      </c>
      <c r="L1315" s="71"/>
      <c r="M1315" s="71"/>
      <c r="N1315" s="72" t="str">
        <f t="shared" si="83"/>
        <v/>
      </c>
      <c r="O1315" s="78" t="str">
        <f t="shared" si="84"/>
        <v/>
      </c>
    </row>
    <row r="1316" spans="1:15" ht="27" customHeight="1" x14ac:dyDescent="0.3">
      <c r="A1316" s="9"/>
      <c r="B1316" s="10"/>
      <c r="C1316" s="11"/>
      <c r="D1316" s="12"/>
      <c r="E1316" s="13"/>
      <c r="F1316" s="47"/>
      <c r="G1316" s="75"/>
      <c r="H1316" s="24"/>
      <c r="I1316" s="65"/>
      <c r="J1316" s="24" t="str">
        <f t="shared" si="81"/>
        <v/>
      </c>
      <c r="K1316" s="20" t="str">
        <f t="shared" si="82"/>
        <v/>
      </c>
      <c r="L1316" s="71"/>
      <c r="M1316" s="71"/>
      <c r="N1316" s="72" t="str">
        <f t="shared" si="83"/>
        <v/>
      </c>
      <c r="O1316" s="78" t="str">
        <f t="shared" si="84"/>
        <v/>
      </c>
    </row>
    <row r="1317" spans="1:15" ht="27" customHeight="1" x14ac:dyDescent="0.3">
      <c r="A1317" s="9"/>
      <c r="B1317" s="10"/>
      <c r="C1317" s="11"/>
      <c r="D1317" s="12"/>
      <c r="E1317" s="13"/>
      <c r="F1317" s="47"/>
      <c r="G1317" s="75"/>
      <c r="H1317" s="24"/>
      <c r="I1317" s="65"/>
      <c r="J1317" s="24" t="str">
        <f t="shared" si="81"/>
        <v/>
      </c>
      <c r="K1317" s="20" t="str">
        <f t="shared" si="82"/>
        <v/>
      </c>
      <c r="L1317" s="71"/>
      <c r="M1317" s="71"/>
      <c r="N1317" s="72" t="str">
        <f t="shared" si="83"/>
        <v/>
      </c>
      <c r="O1317" s="78" t="str">
        <f t="shared" si="84"/>
        <v/>
      </c>
    </row>
    <row r="1318" spans="1:15" ht="27" customHeight="1" x14ac:dyDescent="0.3">
      <c r="A1318" s="9"/>
      <c r="B1318" s="10"/>
      <c r="C1318" s="11"/>
      <c r="D1318" s="12"/>
      <c r="E1318" s="13"/>
      <c r="F1318" s="47"/>
      <c r="G1318" s="75"/>
      <c r="H1318" s="24"/>
      <c r="I1318" s="65"/>
      <c r="J1318" s="24" t="str">
        <f t="shared" si="81"/>
        <v/>
      </c>
      <c r="K1318" s="20" t="str">
        <f t="shared" si="82"/>
        <v/>
      </c>
      <c r="L1318" s="71"/>
      <c r="M1318" s="71"/>
      <c r="N1318" s="72" t="str">
        <f t="shared" si="83"/>
        <v/>
      </c>
      <c r="O1318" s="78" t="str">
        <f t="shared" si="84"/>
        <v/>
      </c>
    </row>
    <row r="1319" spans="1:15" ht="27" customHeight="1" x14ac:dyDescent="0.3">
      <c r="A1319" s="9"/>
      <c r="B1319" s="10"/>
      <c r="C1319" s="11"/>
      <c r="D1319" s="12"/>
      <c r="E1319" s="13"/>
      <c r="F1319" s="47"/>
      <c r="G1319" s="75"/>
      <c r="H1319" s="24"/>
      <c r="I1319" s="65"/>
      <c r="J1319" s="24" t="str">
        <f t="shared" si="81"/>
        <v/>
      </c>
      <c r="K1319" s="20" t="str">
        <f t="shared" si="82"/>
        <v/>
      </c>
      <c r="L1319" s="71"/>
      <c r="M1319" s="71"/>
      <c r="N1319" s="72" t="str">
        <f t="shared" si="83"/>
        <v/>
      </c>
      <c r="O1319" s="78" t="str">
        <f t="shared" si="84"/>
        <v/>
      </c>
    </row>
    <row r="1320" spans="1:15" ht="27" customHeight="1" x14ac:dyDescent="0.3">
      <c r="A1320" s="9"/>
      <c r="B1320" s="10"/>
      <c r="C1320" s="11"/>
      <c r="D1320" s="12"/>
      <c r="E1320" s="13"/>
      <c r="F1320" s="47"/>
      <c r="G1320" s="75"/>
      <c r="H1320" s="24"/>
      <c r="I1320" s="65"/>
      <c r="J1320" s="24" t="str">
        <f t="shared" si="81"/>
        <v/>
      </c>
      <c r="K1320" s="20" t="str">
        <f t="shared" si="82"/>
        <v/>
      </c>
      <c r="L1320" s="71"/>
      <c r="M1320" s="71"/>
      <c r="N1320" s="72" t="str">
        <f t="shared" si="83"/>
        <v/>
      </c>
      <c r="O1320" s="78" t="str">
        <f t="shared" si="84"/>
        <v/>
      </c>
    </row>
    <row r="1321" spans="1:15" ht="27" customHeight="1" x14ac:dyDescent="0.3">
      <c r="A1321" s="9"/>
      <c r="B1321" s="10"/>
      <c r="C1321" s="11"/>
      <c r="D1321" s="12"/>
      <c r="E1321" s="13"/>
      <c r="F1321" s="47"/>
      <c r="G1321" s="75"/>
      <c r="H1321" s="24"/>
      <c r="I1321" s="65"/>
      <c r="J1321" s="24" t="str">
        <f t="shared" si="81"/>
        <v/>
      </c>
      <c r="K1321" s="20" t="str">
        <f t="shared" si="82"/>
        <v/>
      </c>
      <c r="L1321" s="71"/>
      <c r="M1321" s="71"/>
      <c r="N1321" s="72" t="str">
        <f t="shared" si="83"/>
        <v/>
      </c>
      <c r="O1321" s="78" t="str">
        <f t="shared" si="84"/>
        <v/>
      </c>
    </row>
    <row r="1322" spans="1:15" ht="27" customHeight="1" x14ac:dyDescent="0.3">
      <c r="A1322" s="9"/>
      <c r="B1322" s="10"/>
      <c r="C1322" s="11"/>
      <c r="D1322" s="12"/>
      <c r="E1322" s="13"/>
      <c r="F1322" s="47"/>
      <c r="G1322" s="75"/>
      <c r="H1322" s="24"/>
      <c r="I1322" s="65"/>
      <c r="J1322" s="24" t="str">
        <f t="shared" si="81"/>
        <v/>
      </c>
      <c r="K1322" s="20" t="str">
        <f t="shared" si="82"/>
        <v/>
      </c>
      <c r="L1322" s="71"/>
      <c r="M1322" s="71"/>
      <c r="N1322" s="72" t="str">
        <f t="shared" si="83"/>
        <v/>
      </c>
      <c r="O1322" s="78" t="str">
        <f t="shared" si="84"/>
        <v/>
      </c>
    </row>
    <row r="1323" spans="1:15" ht="27" customHeight="1" x14ac:dyDescent="0.3">
      <c r="A1323" s="9"/>
      <c r="B1323" s="10"/>
      <c r="C1323" s="11"/>
      <c r="D1323" s="12"/>
      <c r="E1323" s="13"/>
      <c r="F1323" s="47"/>
      <c r="G1323" s="75"/>
      <c r="H1323" s="24"/>
      <c r="I1323" s="65"/>
      <c r="J1323" s="24" t="str">
        <f t="shared" si="81"/>
        <v/>
      </c>
      <c r="K1323" s="20" t="str">
        <f t="shared" si="82"/>
        <v/>
      </c>
      <c r="L1323" s="71"/>
      <c r="M1323" s="71"/>
      <c r="N1323" s="72" t="str">
        <f t="shared" si="83"/>
        <v/>
      </c>
      <c r="O1323" s="78" t="str">
        <f t="shared" si="84"/>
        <v/>
      </c>
    </row>
    <row r="1324" spans="1:15" ht="27" customHeight="1" x14ac:dyDescent="0.3">
      <c r="A1324" s="9"/>
      <c r="B1324" s="10"/>
      <c r="C1324" s="11"/>
      <c r="D1324" s="12"/>
      <c r="E1324" s="13"/>
      <c r="F1324" s="47"/>
      <c r="G1324" s="75"/>
      <c r="H1324" s="24"/>
      <c r="I1324" s="65"/>
      <c r="J1324" s="24" t="str">
        <f t="shared" si="81"/>
        <v/>
      </c>
      <c r="K1324" s="20" t="str">
        <f t="shared" si="82"/>
        <v/>
      </c>
      <c r="L1324" s="71"/>
      <c r="M1324" s="71"/>
      <c r="N1324" s="72" t="str">
        <f t="shared" si="83"/>
        <v/>
      </c>
      <c r="O1324" s="78" t="str">
        <f t="shared" si="84"/>
        <v/>
      </c>
    </row>
    <row r="1325" spans="1:15" ht="27" customHeight="1" x14ac:dyDescent="0.3">
      <c r="A1325" s="9"/>
      <c r="B1325" s="10"/>
      <c r="C1325" s="11"/>
      <c r="D1325" s="12"/>
      <c r="E1325" s="13"/>
      <c r="F1325" s="47"/>
      <c r="G1325" s="75"/>
      <c r="H1325" s="24"/>
      <c r="I1325" s="65"/>
      <c r="J1325" s="24" t="str">
        <f t="shared" si="81"/>
        <v/>
      </c>
      <c r="K1325" s="20" t="str">
        <f t="shared" si="82"/>
        <v/>
      </c>
      <c r="L1325" s="71"/>
      <c r="M1325" s="71"/>
      <c r="N1325" s="72" t="str">
        <f t="shared" si="83"/>
        <v/>
      </c>
      <c r="O1325" s="78" t="str">
        <f t="shared" si="84"/>
        <v/>
      </c>
    </row>
    <row r="1326" spans="1:15" ht="27" customHeight="1" x14ac:dyDescent="0.3">
      <c r="A1326" s="9"/>
      <c r="B1326" s="10"/>
      <c r="C1326" s="11"/>
      <c r="D1326" s="12"/>
      <c r="E1326" s="13"/>
      <c r="F1326" s="47"/>
      <c r="G1326" s="75"/>
      <c r="H1326" s="24"/>
      <c r="I1326" s="65"/>
      <c r="J1326" s="24" t="str">
        <f t="shared" si="81"/>
        <v/>
      </c>
      <c r="K1326" s="20" t="str">
        <f t="shared" si="82"/>
        <v/>
      </c>
      <c r="L1326" s="71"/>
      <c r="M1326" s="71"/>
      <c r="N1326" s="72" t="str">
        <f t="shared" si="83"/>
        <v/>
      </c>
      <c r="O1326" s="78" t="str">
        <f t="shared" si="84"/>
        <v/>
      </c>
    </row>
    <row r="1327" spans="1:15" ht="27" customHeight="1" x14ac:dyDescent="0.3">
      <c r="A1327" s="9"/>
      <c r="B1327" s="10"/>
      <c r="C1327" s="11"/>
      <c r="D1327" s="12"/>
      <c r="E1327" s="13"/>
      <c r="F1327" s="47"/>
      <c r="G1327" s="75"/>
      <c r="H1327" s="24"/>
      <c r="I1327" s="65"/>
      <c r="J1327" s="24" t="str">
        <f t="shared" si="81"/>
        <v/>
      </c>
      <c r="K1327" s="20" t="str">
        <f t="shared" si="82"/>
        <v/>
      </c>
      <c r="L1327" s="71"/>
      <c r="M1327" s="71"/>
      <c r="N1327" s="72" t="str">
        <f t="shared" si="83"/>
        <v/>
      </c>
      <c r="O1327" s="78" t="str">
        <f t="shared" si="84"/>
        <v/>
      </c>
    </row>
    <row r="1328" spans="1:15" ht="27" customHeight="1" x14ac:dyDescent="0.3">
      <c r="A1328" s="9"/>
      <c r="B1328" s="10"/>
      <c r="C1328" s="11"/>
      <c r="D1328" s="12"/>
      <c r="E1328" s="13"/>
      <c r="F1328" s="47"/>
      <c r="G1328" s="75"/>
      <c r="H1328" s="24"/>
      <c r="I1328" s="65"/>
      <c r="J1328" s="24" t="str">
        <f t="shared" si="81"/>
        <v/>
      </c>
      <c r="K1328" s="20" t="str">
        <f t="shared" si="82"/>
        <v/>
      </c>
      <c r="L1328" s="71"/>
      <c r="M1328" s="71"/>
      <c r="N1328" s="72" t="str">
        <f t="shared" si="83"/>
        <v/>
      </c>
      <c r="O1328" s="78" t="str">
        <f t="shared" si="84"/>
        <v/>
      </c>
    </row>
    <row r="1329" spans="1:15" ht="27" customHeight="1" x14ac:dyDescent="0.3">
      <c r="A1329" s="9"/>
      <c r="B1329" s="10"/>
      <c r="C1329" s="11"/>
      <c r="D1329" s="12"/>
      <c r="E1329" s="13"/>
      <c r="F1329" s="47"/>
      <c r="G1329" s="75"/>
      <c r="H1329" s="24"/>
      <c r="I1329" s="65"/>
      <c r="J1329" s="24" t="str">
        <f t="shared" si="81"/>
        <v/>
      </c>
      <c r="K1329" s="20" t="str">
        <f t="shared" si="82"/>
        <v/>
      </c>
      <c r="L1329" s="71"/>
      <c r="M1329" s="71"/>
      <c r="N1329" s="72" t="str">
        <f t="shared" si="83"/>
        <v/>
      </c>
      <c r="O1329" s="78" t="str">
        <f t="shared" si="84"/>
        <v/>
      </c>
    </row>
    <row r="1330" spans="1:15" ht="27" customHeight="1" x14ac:dyDescent="0.3">
      <c r="A1330" s="9"/>
      <c r="B1330" s="10"/>
      <c r="C1330" s="11"/>
      <c r="D1330" s="12"/>
      <c r="E1330" s="13"/>
      <c r="F1330" s="47"/>
      <c r="G1330" s="75"/>
      <c r="H1330" s="24"/>
      <c r="I1330" s="65"/>
      <c r="J1330" s="24" t="str">
        <f t="shared" si="81"/>
        <v/>
      </c>
      <c r="K1330" s="20" t="str">
        <f t="shared" si="82"/>
        <v/>
      </c>
      <c r="L1330" s="71"/>
      <c r="M1330" s="71"/>
      <c r="N1330" s="72" t="str">
        <f t="shared" si="83"/>
        <v/>
      </c>
      <c r="O1330" s="78" t="str">
        <f t="shared" si="84"/>
        <v/>
      </c>
    </row>
    <row r="1331" spans="1:15" ht="27" customHeight="1" x14ac:dyDescent="0.3">
      <c r="A1331" s="9"/>
      <c r="B1331" s="10"/>
      <c r="C1331" s="11"/>
      <c r="D1331" s="12"/>
      <c r="E1331" s="13"/>
      <c r="F1331" s="47"/>
      <c r="G1331" s="75"/>
      <c r="H1331" s="24"/>
      <c r="I1331" s="65"/>
      <c r="J1331" s="24" t="str">
        <f t="shared" si="81"/>
        <v/>
      </c>
      <c r="K1331" s="20" t="str">
        <f t="shared" si="82"/>
        <v/>
      </c>
      <c r="L1331" s="71"/>
      <c r="M1331" s="71"/>
      <c r="N1331" s="72" t="str">
        <f t="shared" si="83"/>
        <v/>
      </c>
      <c r="O1331" s="78" t="str">
        <f t="shared" si="84"/>
        <v/>
      </c>
    </row>
    <row r="1332" spans="1:15" ht="27" customHeight="1" x14ac:dyDescent="0.3">
      <c r="A1332" s="9"/>
      <c r="B1332" s="10"/>
      <c r="C1332" s="11"/>
      <c r="D1332" s="12"/>
      <c r="E1332" s="13"/>
      <c r="F1332" s="47"/>
      <c r="G1332" s="75"/>
      <c r="H1332" s="24"/>
      <c r="I1332" s="65"/>
      <c r="J1332" s="24" t="str">
        <f t="shared" si="81"/>
        <v/>
      </c>
      <c r="K1332" s="20" t="str">
        <f t="shared" si="82"/>
        <v/>
      </c>
      <c r="L1332" s="71"/>
      <c r="M1332" s="71"/>
      <c r="N1332" s="72" t="str">
        <f t="shared" si="83"/>
        <v/>
      </c>
      <c r="O1332" s="78" t="str">
        <f t="shared" si="84"/>
        <v/>
      </c>
    </row>
    <row r="1333" spans="1:15" ht="27" customHeight="1" x14ac:dyDescent="0.3">
      <c r="A1333" s="9"/>
      <c r="B1333" s="10"/>
      <c r="C1333" s="11"/>
      <c r="D1333" s="12"/>
      <c r="E1333" s="13"/>
      <c r="F1333" s="47"/>
      <c r="G1333" s="75"/>
      <c r="H1333" s="24"/>
      <c r="I1333" s="65"/>
      <c r="J1333" s="24" t="str">
        <f t="shared" si="81"/>
        <v/>
      </c>
      <c r="K1333" s="20" t="str">
        <f t="shared" si="82"/>
        <v/>
      </c>
      <c r="L1333" s="71"/>
      <c r="M1333" s="71"/>
      <c r="N1333" s="72" t="str">
        <f t="shared" si="83"/>
        <v/>
      </c>
      <c r="O1333" s="78" t="str">
        <f t="shared" si="84"/>
        <v/>
      </c>
    </row>
    <row r="1334" spans="1:15" ht="27" customHeight="1" x14ac:dyDescent="0.3">
      <c r="A1334" s="9"/>
      <c r="B1334" s="10"/>
      <c r="C1334" s="11"/>
      <c r="D1334" s="12"/>
      <c r="E1334" s="13"/>
      <c r="F1334" s="47"/>
      <c r="G1334" s="75"/>
      <c r="H1334" s="24"/>
      <c r="I1334" s="65"/>
      <c r="J1334" s="24" t="str">
        <f t="shared" si="81"/>
        <v/>
      </c>
      <c r="K1334" s="20" t="str">
        <f t="shared" si="82"/>
        <v/>
      </c>
      <c r="L1334" s="71"/>
      <c r="M1334" s="71"/>
      <c r="N1334" s="72" t="str">
        <f t="shared" si="83"/>
        <v/>
      </c>
      <c r="O1334" s="78" t="str">
        <f t="shared" si="84"/>
        <v/>
      </c>
    </row>
    <row r="1335" spans="1:15" ht="27" customHeight="1" x14ac:dyDescent="0.3">
      <c r="A1335" s="9"/>
      <c r="B1335" s="10"/>
      <c r="C1335" s="11"/>
      <c r="D1335" s="12"/>
      <c r="E1335" s="13"/>
      <c r="F1335" s="47"/>
      <c r="G1335" s="75"/>
      <c r="H1335" s="24"/>
      <c r="I1335" s="65"/>
      <c r="J1335" s="24" t="str">
        <f t="shared" si="81"/>
        <v/>
      </c>
      <c r="K1335" s="20" t="str">
        <f t="shared" si="82"/>
        <v/>
      </c>
      <c r="L1335" s="71"/>
      <c r="M1335" s="71"/>
      <c r="N1335" s="72" t="str">
        <f t="shared" si="83"/>
        <v/>
      </c>
      <c r="O1335" s="78" t="str">
        <f t="shared" si="84"/>
        <v/>
      </c>
    </row>
    <row r="1336" spans="1:15" ht="27" customHeight="1" x14ac:dyDescent="0.3">
      <c r="A1336" s="9"/>
      <c r="B1336" s="10"/>
      <c r="C1336" s="11"/>
      <c r="D1336" s="12"/>
      <c r="E1336" s="13"/>
      <c r="F1336" s="47"/>
      <c r="G1336" s="75"/>
      <c r="H1336" s="24"/>
      <c r="I1336" s="65"/>
      <c r="J1336" s="24" t="str">
        <f t="shared" si="81"/>
        <v/>
      </c>
      <c r="K1336" s="20" t="str">
        <f t="shared" si="82"/>
        <v/>
      </c>
      <c r="L1336" s="71"/>
      <c r="M1336" s="71"/>
      <c r="N1336" s="72" t="str">
        <f t="shared" si="83"/>
        <v/>
      </c>
      <c r="O1336" s="78" t="str">
        <f t="shared" si="84"/>
        <v/>
      </c>
    </row>
    <row r="1337" spans="1:15" ht="27" customHeight="1" x14ac:dyDescent="0.3">
      <c r="A1337" s="9"/>
      <c r="B1337" s="10"/>
      <c r="C1337" s="11"/>
      <c r="D1337" s="12"/>
      <c r="E1337" s="13"/>
      <c r="F1337" s="47"/>
      <c r="G1337" s="75"/>
      <c r="H1337" s="24"/>
      <c r="I1337" s="65"/>
      <c r="J1337" s="24" t="str">
        <f t="shared" si="81"/>
        <v/>
      </c>
      <c r="K1337" s="20" t="str">
        <f t="shared" si="82"/>
        <v/>
      </c>
      <c r="L1337" s="71"/>
      <c r="M1337" s="71"/>
      <c r="N1337" s="72" t="str">
        <f t="shared" si="83"/>
        <v/>
      </c>
      <c r="O1337" s="78" t="str">
        <f t="shared" si="84"/>
        <v/>
      </c>
    </row>
    <row r="1338" spans="1:15" ht="27" customHeight="1" x14ac:dyDescent="0.3">
      <c r="A1338" s="9"/>
      <c r="B1338" s="10"/>
      <c r="C1338" s="11"/>
      <c r="D1338" s="12"/>
      <c r="E1338" s="13"/>
      <c r="F1338" s="47"/>
      <c r="G1338" s="75"/>
      <c r="H1338" s="24"/>
      <c r="I1338" s="65"/>
      <c r="J1338" s="24" t="str">
        <f t="shared" si="81"/>
        <v/>
      </c>
      <c r="K1338" s="20" t="str">
        <f t="shared" si="82"/>
        <v/>
      </c>
      <c r="L1338" s="71"/>
      <c r="M1338" s="71"/>
      <c r="N1338" s="72" t="str">
        <f t="shared" si="83"/>
        <v/>
      </c>
      <c r="O1338" s="78" t="str">
        <f t="shared" si="84"/>
        <v/>
      </c>
    </row>
    <row r="1339" spans="1:15" ht="27" customHeight="1" x14ac:dyDescent="0.3">
      <c r="A1339" s="9"/>
      <c r="B1339" s="10"/>
      <c r="C1339" s="11"/>
      <c r="D1339" s="12"/>
      <c r="E1339" s="13"/>
      <c r="F1339" s="47"/>
      <c r="G1339" s="75"/>
      <c r="H1339" s="24"/>
      <c r="I1339" s="65"/>
      <c r="J1339" s="24" t="str">
        <f t="shared" si="81"/>
        <v/>
      </c>
      <c r="K1339" s="20" t="str">
        <f t="shared" si="82"/>
        <v/>
      </c>
      <c r="L1339" s="71"/>
      <c r="M1339" s="71"/>
      <c r="N1339" s="72" t="str">
        <f t="shared" si="83"/>
        <v/>
      </c>
      <c r="O1339" s="78" t="str">
        <f t="shared" si="84"/>
        <v/>
      </c>
    </row>
    <row r="1340" spans="1:15" ht="27" customHeight="1" x14ac:dyDescent="0.3">
      <c r="A1340" s="9"/>
      <c r="B1340" s="10"/>
      <c r="C1340" s="11"/>
      <c r="D1340" s="12"/>
      <c r="E1340" s="13"/>
      <c r="F1340" s="47"/>
      <c r="G1340" s="75"/>
      <c r="H1340" s="24"/>
      <c r="I1340" s="65"/>
      <c r="J1340" s="24" t="str">
        <f t="shared" si="81"/>
        <v/>
      </c>
      <c r="K1340" s="20" t="str">
        <f t="shared" si="82"/>
        <v/>
      </c>
      <c r="L1340" s="71"/>
      <c r="M1340" s="71"/>
      <c r="N1340" s="72" t="str">
        <f t="shared" si="83"/>
        <v/>
      </c>
      <c r="O1340" s="78" t="str">
        <f t="shared" si="84"/>
        <v/>
      </c>
    </row>
    <row r="1341" spans="1:15" ht="27" customHeight="1" x14ac:dyDescent="0.3">
      <c r="A1341" s="9"/>
      <c r="B1341" s="10"/>
      <c r="C1341" s="11"/>
      <c r="D1341" s="12"/>
      <c r="E1341" s="13"/>
      <c r="F1341" s="47"/>
      <c r="G1341" s="75"/>
      <c r="H1341" s="24"/>
      <c r="I1341" s="65"/>
      <c r="J1341" s="24" t="str">
        <f t="shared" ref="J1341:J1404" si="85">IF(LEN(F1341)=0,"",IF(AND(LEN(F1341)&gt;0,LEN($H$5)=0),LEFT($C$6,10),IF(LEN(F1341)&gt;0,$H$5,"")))</f>
        <v/>
      </c>
      <c r="K1341" s="20" t="str">
        <f t="shared" si="82"/>
        <v/>
      </c>
      <c r="L1341" s="71"/>
      <c r="M1341" s="71"/>
      <c r="N1341" s="72" t="str">
        <f t="shared" si="83"/>
        <v/>
      </c>
      <c r="O1341" s="78" t="str">
        <f t="shared" si="84"/>
        <v/>
      </c>
    </row>
    <row r="1342" spans="1:15" ht="27" customHeight="1" x14ac:dyDescent="0.3">
      <c r="A1342" s="9"/>
      <c r="B1342" s="10"/>
      <c r="C1342" s="11"/>
      <c r="D1342" s="12"/>
      <c r="E1342" s="13"/>
      <c r="F1342" s="47"/>
      <c r="G1342" s="75"/>
      <c r="H1342" s="24"/>
      <c r="I1342" s="65"/>
      <c r="J1342" s="24" t="str">
        <f t="shared" si="85"/>
        <v/>
      </c>
      <c r="K1342" s="20" t="str">
        <f t="shared" si="82"/>
        <v/>
      </c>
      <c r="L1342" s="71"/>
      <c r="M1342" s="71"/>
      <c r="N1342" s="72" t="str">
        <f t="shared" si="83"/>
        <v/>
      </c>
      <c r="O1342" s="78" t="str">
        <f t="shared" si="84"/>
        <v/>
      </c>
    </row>
    <row r="1343" spans="1:15" ht="27" customHeight="1" x14ac:dyDescent="0.3">
      <c r="A1343" s="9"/>
      <c r="B1343" s="10"/>
      <c r="C1343" s="11"/>
      <c r="D1343" s="12"/>
      <c r="E1343" s="13"/>
      <c r="F1343" s="47"/>
      <c r="G1343" s="75"/>
      <c r="H1343" s="24"/>
      <c r="I1343" s="65"/>
      <c r="J1343" s="24" t="str">
        <f t="shared" si="85"/>
        <v/>
      </c>
      <c r="K1343" s="20" t="str">
        <f t="shared" si="82"/>
        <v/>
      </c>
      <c r="L1343" s="71"/>
      <c r="M1343" s="71"/>
      <c r="N1343" s="72" t="str">
        <f t="shared" si="83"/>
        <v/>
      </c>
      <c r="O1343" s="78" t="str">
        <f t="shared" si="84"/>
        <v/>
      </c>
    </row>
    <row r="1344" spans="1:15" ht="27" customHeight="1" x14ac:dyDescent="0.3">
      <c r="A1344" s="9"/>
      <c r="B1344" s="10"/>
      <c r="C1344" s="11"/>
      <c r="D1344" s="12"/>
      <c r="E1344" s="13"/>
      <c r="F1344" s="47"/>
      <c r="G1344" s="75"/>
      <c r="H1344" s="24"/>
      <c r="I1344" s="65"/>
      <c r="J1344" s="24" t="str">
        <f t="shared" si="85"/>
        <v/>
      </c>
      <c r="K1344" s="20" t="str">
        <f t="shared" si="82"/>
        <v/>
      </c>
      <c r="L1344" s="71"/>
      <c r="M1344" s="71"/>
      <c r="N1344" s="72" t="str">
        <f t="shared" si="83"/>
        <v/>
      </c>
      <c r="O1344" s="78" t="str">
        <f t="shared" si="84"/>
        <v/>
      </c>
    </row>
    <row r="1345" spans="1:15" ht="27" customHeight="1" x14ac:dyDescent="0.3">
      <c r="A1345" s="9"/>
      <c r="B1345" s="10"/>
      <c r="C1345" s="11"/>
      <c r="D1345" s="12"/>
      <c r="E1345" s="13"/>
      <c r="F1345" s="47"/>
      <c r="G1345" s="75"/>
      <c r="H1345" s="24"/>
      <c r="I1345" s="65"/>
      <c r="J1345" s="24" t="str">
        <f t="shared" si="85"/>
        <v/>
      </c>
      <c r="K1345" s="20" t="str">
        <f t="shared" si="82"/>
        <v/>
      </c>
      <c r="L1345" s="71"/>
      <c r="M1345" s="71"/>
      <c r="N1345" s="72" t="str">
        <f t="shared" si="83"/>
        <v/>
      </c>
      <c r="O1345" s="78" t="str">
        <f t="shared" si="84"/>
        <v/>
      </c>
    </row>
    <row r="1346" spans="1:15" ht="27" customHeight="1" x14ac:dyDescent="0.3">
      <c r="A1346" s="9"/>
      <c r="B1346" s="10"/>
      <c r="C1346" s="11"/>
      <c r="D1346" s="12"/>
      <c r="E1346" s="13"/>
      <c r="F1346" s="47"/>
      <c r="G1346" s="75"/>
      <c r="H1346" s="24"/>
      <c r="I1346" s="65"/>
      <c r="J1346" s="24" t="str">
        <f t="shared" si="85"/>
        <v/>
      </c>
      <c r="K1346" s="20" t="str">
        <f t="shared" si="82"/>
        <v/>
      </c>
      <c r="L1346" s="71"/>
      <c r="M1346" s="71"/>
      <c r="N1346" s="72" t="str">
        <f t="shared" si="83"/>
        <v/>
      </c>
      <c r="O1346" s="78" t="str">
        <f t="shared" si="84"/>
        <v/>
      </c>
    </row>
    <row r="1347" spans="1:15" ht="27" customHeight="1" x14ac:dyDescent="0.3">
      <c r="A1347" s="9"/>
      <c r="B1347" s="10"/>
      <c r="C1347" s="11"/>
      <c r="D1347" s="12"/>
      <c r="E1347" s="13"/>
      <c r="F1347" s="47"/>
      <c r="G1347" s="75"/>
      <c r="H1347" s="24"/>
      <c r="I1347" s="65"/>
      <c r="J1347" s="24" t="str">
        <f t="shared" si="85"/>
        <v/>
      </c>
      <c r="K1347" s="20" t="str">
        <f t="shared" si="82"/>
        <v/>
      </c>
      <c r="L1347" s="71"/>
      <c r="M1347" s="71"/>
      <c r="N1347" s="72" t="str">
        <f t="shared" si="83"/>
        <v/>
      </c>
      <c r="O1347" s="78" t="str">
        <f t="shared" si="84"/>
        <v/>
      </c>
    </row>
    <row r="1348" spans="1:15" ht="27" customHeight="1" x14ac:dyDescent="0.3">
      <c r="A1348" s="9"/>
      <c r="B1348" s="10"/>
      <c r="C1348" s="11"/>
      <c r="D1348" s="12"/>
      <c r="E1348" s="13"/>
      <c r="F1348" s="47"/>
      <c r="G1348" s="75"/>
      <c r="H1348" s="24"/>
      <c r="I1348" s="65"/>
      <c r="J1348" s="24" t="str">
        <f t="shared" si="85"/>
        <v/>
      </c>
      <c r="K1348" s="20" t="str">
        <f t="shared" si="82"/>
        <v/>
      </c>
      <c r="L1348" s="71"/>
      <c r="M1348" s="71"/>
      <c r="N1348" s="72" t="str">
        <f t="shared" si="83"/>
        <v/>
      </c>
      <c r="O1348" s="78" t="str">
        <f t="shared" si="84"/>
        <v/>
      </c>
    </row>
    <row r="1349" spans="1:15" ht="27" customHeight="1" x14ac:dyDescent="0.3">
      <c r="A1349" s="9"/>
      <c r="B1349" s="10"/>
      <c r="C1349" s="11"/>
      <c r="D1349" s="12"/>
      <c r="E1349" s="13"/>
      <c r="F1349" s="47"/>
      <c r="G1349" s="75"/>
      <c r="H1349" s="24"/>
      <c r="I1349" s="65"/>
      <c r="J1349" s="24" t="str">
        <f t="shared" si="85"/>
        <v/>
      </c>
      <c r="K1349" s="20" t="str">
        <f t="shared" si="82"/>
        <v/>
      </c>
      <c r="L1349" s="71"/>
      <c r="M1349" s="71"/>
      <c r="N1349" s="72" t="str">
        <f t="shared" si="83"/>
        <v/>
      </c>
      <c r="O1349" s="78" t="str">
        <f t="shared" si="84"/>
        <v/>
      </c>
    </row>
    <row r="1350" spans="1:15" ht="27" customHeight="1" x14ac:dyDescent="0.3">
      <c r="A1350" s="9"/>
      <c r="B1350" s="10"/>
      <c r="C1350" s="11"/>
      <c r="D1350" s="12"/>
      <c r="E1350" s="13"/>
      <c r="F1350" s="47"/>
      <c r="G1350" s="75"/>
      <c r="H1350" s="24"/>
      <c r="I1350" s="65"/>
      <c r="J1350" s="24" t="str">
        <f t="shared" si="85"/>
        <v/>
      </c>
      <c r="K1350" s="20" t="str">
        <f t="shared" si="82"/>
        <v/>
      </c>
      <c r="L1350" s="71"/>
      <c r="M1350" s="71"/>
      <c r="N1350" s="72" t="str">
        <f t="shared" si="83"/>
        <v/>
      </c>
      <c r="O1350" s="78" t="str">
        <f t="shared" si="84"/>
        <v/>
      </c>
    </row>
    <row r="1351" spans="1:15" ht="27" customHeight="1" x14ac:dyDescent="0.3">
      <c r="A1351" s="9"/>
      <c r="B1351" s="10"/>
      <c r="C1351" s="11"/>
      <c r="D1351" s="12"/>
      <c r="E1351" s="13"/>
      <c r="F1351" s="47"/>
      <c r="G1351" s="75"/>
      <c r="H1351" s="24"/>
      <c r="I1351" s="65"/>
      <c r="J1351" s="24" t="str">
        <f t="shared" si="85"/>
        <v/>
      </c>
      <c r="K1351" s="20" t="str">
        <f t="shared" si="82"/>
        <v/>
      </c>
      <c r="L1351" s="71"/>
      <c r="M1351" s="71"/>
      <c r="N1351" s="72" t="str">
        <f t="shared" si="83"/>
        <v/>
      </c>
      <c r="O1351" s="78" t="str">
        <f t="shared" si="84"/>
        <v/>
      </c>
    </row>
    <row r="1352" spans="1:15" ht="27" customHeight="1" x14ac:dyDescent="0.3">
      <c r="A1352" s="9"/>
      <c r="B1352" s="10"/>
      <c r="C1352" s="11"/>
      <c r="D1352" s="12"/>
      <c r="E1352" s="13"/>
      <c r="F1352" s="47"/>
      <c r="G1352" s="75"/>
      <c r="H1352" s="24"/>
      <c r="I1352" s="65"/>
      <c r="J1352" s="24" t="str">
        <f t="shared" si="85"/>
        <v/>
      </c>
      <c r="K1352" s="20" t="str">
        <f t="shared" si="82"/>
        <v/>
      </c>
      <c r="L1352" s="71"/>
      <c r="M1352" s="71"/>
      <c r="N1352" s="72" t="str">
        <f t="shared" si="83"/>
        <v/>
      </c>
      <c r="O1352" s="78" t="str">
        <f t="shared" si="84"/>
        <v/>
      </c>
    </row>
    <row r="1353" spans="1:15" ht="27" customHeight="1" x14ac:dyDescent="0.3">
      <c r="A1353" s="9"/>
      <c r="B1353" s="10"/>
      <c r="C1353" s="11"/>
      <c r="D1353" s="12"/>
      <c r="E1353" s="13"/>
      <c r="F1353" s="47"/>
      <c r="G1353" s="75"/>
      <c r="H1353" s="24"/>
      <c r="I1353" s="65"/>
      <c r="J1353" s="24" t="str">
        <f t="shared" si="85"/>
        <v/>
      </c>
      <c r="K1353" s="20" t="str">
        <f t="shared" si="82"/>
        <v/>
      </c>
      <c r="L1353" s="71"/>
      <c r="M1353" s="71"/>
      <c r="N1353" s="72" t="str">
        <f t="shared" si="83"/>
        <v/>
      </c>
      <c r="O1353" s="78" t="str">
        <f t="shared" si="84"/>
        <v/>
      </c>
    </row>
    <row r="1354" spans="1:15" ht="27" customHeight="1" x14ac:dyDescent="0.3">
      <c r="A1354" s="9"/>
      <c r="B1354" s="10"/>
      <c r="C1354" s="11"/>
      <c r="D1354" s="12"/>
      <c r="E1354" s="13"/>
      <c r="F1354" s="47"/>
      <c r="G1354" s="75"/>
      <c r="H1354" s="24"/>
      <c r="I1354" s="65"/>
      <c r="J1354" s="24" t="str">
        <f t="shared" si="85"/>
        <v/>
      </c>
      <c r="K1354" s="20" t="str">
        <f t="shared" si="82"/>
        <v/>
      </c>
      <c r="L1354" s="71"/>
      <c r="M1354" s="71"/>
      <c r="N1354" s="72" t="str">
        <f t="shared" si="83"/>
        <v/>
      </c>
      <c r="O1354" s="78" t="str">
        <f t="shared" si="84"/>
        <v/>
      </c>
    </row>
    <row r="1355" spans="1:15" ht="27" customHeight="1" x14ac:dyDescent="0.3">
      <c r="A1355" s="9"/>
      <c r="B1355" s="10"/>
      <c r="C1355" s="11"/>
      <c r="D1355" s="12"/>
      <c r="E1355" s="13"/>
      <c r="F1355" s="47"/>
      <c r="G1355" s="75"/>
      <c r="H1355" s="24"/>
      <c r="I1355" s="65"/>
      <c r="J1355" s="24" t="str">
        <f t="shared" si="85"/>
        <v/>
      </c>
      <c r="K1355" s="20" t="str">
        <f t="shared" si="82"/>
        <v/>
      </c>
      <c r="L1355" s="71"/>
      <c r="M1355" s="71"/>
      <c r="N1355" s="72" t="str">
        <f t="shared" si="83"/>
        <v/>
      </c>
      <c r="O1355" s="78" t="str">
        <f t="shared" si="84"/>
        <v/>
      </c>
    </row>
    <row r="1356" spans="1:15" ht="27" customHeight="1" x14ac:dyDescent="0.3">
      <c r="A1356" s="9"/>
      <c r="B1356" s="10"/>
      <c r="C1356" s="11"/>
      <c r="D1356" s="12"/>
      <c r="E1356" s="13"/>
      <c r="F1356" s="47"/>
      <c r="G1356" s="75"/>
      <c r="H1356" s="24"/>
      <c r="I1356" s="65"/>
      <c r="J1356" s="24" t="str">
        <f t="shared" si="85"/>
        <v/>
      </c>
      <c r="K1356" s="20" t="str">
        <f t="shared" si="82"/>
        <v/>
      </c>
      <c r="L1356" s="71"/>
      <c r="M1356" s="71"/>
      <c r="N1356" s="72" t="str">
        <f t="shared" si="83"/>
        <v/>
      </c>
      <c r="O1356" s="78" t="str">
        <f t="shared" si="84"/>
        <v/>
      </c>
    </row>
    <row r="1357" spans="1:15" ht="27" customHeight="1" x14ac:dyDescent="0.3">
      <c r="A1357" s="9"/>
      <c r="B1357" s="10"/>
      <c r="C1357" s="11"/>
      <c r="D1357" s="12"/>
      <c r="E1357" s="13"/>
      <c r="F1357" s="47"/>
      <c r="G1357" s="75"/>
      <c r="H1357" s="24"/>
      <c r="I1357" s="65"/>
      <c r="J1357" s="24" t="str">
        <f t="shared" si="85"/>
        <v/>
      </c>
      <c r="K1357" s="20" t="str">
        <f t="shared" ref="K1357:K1420" si="86">IF(AND(ISNUMBER(F1357)=FALSE,LEN(A1357)&gt;0),0,IF(OR(LEN(F1357)=0,F1357="Gebot in € je fm",ISNUMBER(F1357)=FALSE),"",E1357*ROUND(F1357,0)))</f>
        <v/>
      </c>
      <c r="L1357" s="71"/>
      <c r="M1357" s="71"/>
      <c r="N1357" s="72" t="str">
        <f t="shared" ref="N1357:N1420" si="87">IF(AND(LEN(F1357)&gt;0,(LEN(G1357)&gt;1)),1,"")</f>
        <v/>
      </c>
      <c r="O1357" s="78" t="str">
        <f t="shared" ref="O1357:O1420" si="88">IF(AND(LEN(B1357)&gt;0,LEN(F1357)&gt;0),$M$3,"")</f>
        <v/>
      </c>
    </row>
    <row r="1358" spans="1:15" ht="27" customHeight="1" x14ac:dyDescent="0.3">
      <c r="A1358" s="9"/>
      <c r="B1358" s="10"/>
      <c r="C1358" s="11"/>
      <c r="D1358" s="12"/>
      <c r="E1358" s="13"/>
      <c r="F1358" s="47"/>
      <c r="G1358" s="75"/>
      <c r="H1358" s="24"/>
      <c r="I1358" s="65"/>
      <c r="J1358" s="24" t="str">
        <f t="shared" si="85"/>
        <v/>
      </c>
      <c r="K1358" s="20" t="str">
        <f t="shared" si="86"/>
        <v/>
      </c>
      <c r="L1358" s="71"/>
      <c r="M1358" s="71"/>
      <c r="N1358" s="72" t="str">
        <f t="shared" si="87"/>
        <v/>
      </c>
      <c r="O1358" s="78" t="str">
        <f t="shared" si="88"/>
        <v/>
      </c>
    </row>
    <row r="1359" spans="1:15" ht="27" customHeight="1" x14ac:dyDescent="0.3">
      <c r="A1359" s="9"/>
      <c r="B1359" s="10"/>
      <c r="C1359" s="11"/>
      <c r="D1359" s="12"/>
      <c r="E1359" s="13"/>
      <c r="F1359" s="47"/>
      <c r="G1359" s="75"/>
      <c r="H1359" s="24"/>
      <c r="I1359" s="65"/>
      <c r="J1359" s="24" t="str">
        <f t="shared" si="85"/>
        <v/>
      </c>
      <c r="K1359" s="20" t="str">
        <f t="shared" si="86"/>
        <v/>
      </c>
      <c r="L1359" s="71"/>
      <c r="M1359" s="71"/>
      <c r="N1359" s="72" t="str">
        <f t="shared" si="87"/>
        <v/>
      </c>
      <c r="O1359" s="78" t="str">
        <f t="shared" si="88"/>
        <v/>
      </c>
    </row>
    <row r="1360" spans="1:15" ht="27" customHeight="1" x14ac:dyDescent="0.3">
      <c r="A1360" s="9"/>
      <c r="B1360" s="10"/>
      <c r="C1360" s="11"/>
      <c r="D1360" s="12"/>
      <c r="E1360" s="13"/>
      <c r="F1360" s="47"/>
      <c r="G1360" s="75"/>
      <c r="H1360" s="24"/>
      <c r="I1360" s="65"/>
      <c r="J1360" s="24" t="str">
        <f t="shared" si="85"/>
        <v/>
      </c>
      <c r="K1360" s="20" t="str">
        <f t="shared" si="86"/>
        <v/>
      </c>
      <c r="L1360" s="71"/>
      <c r="M1360" s="71"/>
      <c r="N1360" s="72" t="str">
        <f t="shared" si="87"/>
        <v/>
      </c>
      <c r="O1360" s="78" t="str">
        <f t="shared" si="88"/>
        <v/>
      </c>
    </row>
    <row r="1361" spans="1:15" ht="27" customHeight="1" x14ac:dyDescent="0.3">
      <c r="A1361" s="9"/>
      <c r="B1361" s="10"/>
      <c r="C1361" s="11"/>
      <c r="D1361" s="12"/>
      <c r="E1361" s="13"/>
      <c r="F1361" s="47"/>
      <c r="G1361" s="75"/>
      <c r="H1361" s="24"/>
      <c r="I1361" s="65"/>
      <c r="J1361" s="24" t="str">
        <f t="shared" si="85"/>
        <v/>
      </c>
      <c r="K1361" s="20" t="str">
        <f t="shared" si="86"/>
        <v/>
      </c>
      <c r="L1361" s="71"/>
      <c r="M1361" s="71"/>
      <c r="N1361" s="72" t="str">
        <f t="shared" si="87"/>
        <v/>
      </c>
      <c r="O1361" s="78" t="str">
        <f t="shared" si="88"/>
        <v/>
      </c>
    </row>
    <row r="1362" spans="1:15" ht="27" customHeight="1" x14ac:dyDescent="0.3">
      <c r="A1362" s="9"/>
      <c r="B1362" s="10"/>
      <c r="C1362" s="11"/>
      <c r="D1362" s="12"/>
      <c r="E1362" s="13"/>
      <c r="F1362" s="47"/>
      <c r="G1362" s="75"/>
      <c r="H1362" s="24"/>
      <c r="I1362" s="65"/>
      <c r="J1362" s="24" t="str">
        <f t="shared" si="85"/>
        <v/>
      </c>
      <c r="K1362" s="20" t="str">
        <f t="shared" si="86"/>
        <v/>
      </c>
      <c r="L1362" s="71"/>
      <c r="M1362" s="71"/>
      <c r="N1362" s="72" t="str">
        <f t="shared" si="87"/>
        <v/>
      </c>
      <c r="O1362" s="78" t="str">
        <f t="shared" si="88"/>
        <v/>
      </c>
    </row>
    <row r="1363" spans="1:15" ht="27" customHeight="1" x14ac:dyDescent="0.3">
      <c r="A1363" s="9"/>
      <c r="B1363" s="10"/>
      <c r="C1363" s="11"/>
      <c r="D1363" s="12"/>
      <c r="E1363" s="13"/>
      <c r="F1363" s="47"/>
      <c r="G1363" s="75"/>
      <c r="H1363" s="24"/>
      <c r="I1363" s="65"/>
      <c r="J1363" s="24" t="str">
        <f t="shared" si="85"/>
        <v/>
      </c>
      <c r="K1363" s="20" t="str">
        <f t="shared" si="86"/>
        <v/>
      </c>
      <c r="L1363" s="71"/>
      <c r="M1363" s="71"/>
      <c r="N1363" s="72" t="str">
        <f t="shared" si="87"/>
        <v/>
      </c>
      <c r="O1363" s="78" t="str">
        <f t="shared" si="88"/>
        <v/>
      </c>
    </row>
    <row r="1364" spans="1:15" ht="27" customHeight="1" x14ac:dyDescent="0.3">
      <c r="A1364" s="9"/>
      <c r="B1364" s="10"/>
      <c r="C1364" s="11"/>
      <c r="D1364" s="12"/>
      <c r="E1364" s="13"/>
      <c r="F1364" s="47"/>
      <c r="G1364" s="75"/>
      <c r="H1364" s="24"/>
      <c r="I1364" s="65"/>
      <c r="J1364" s="24" t="str">
        <f t="shared" si="85"/>
        <v/>
      </c>
      <c r="K1364" s="20" t="str">
        <f t="shared" si="86"/>
        <v/>
      </c>
      <c r="L1364" s="71"/>
      <c r="M1364" s="71"/>
      <c r="N1364" s="72" t="str">
        <f t="shared" si="87"/>
        <v/>
      </c>
      <c r="O1364" s="78" t="str">
        <f t="shared" si="88"/>
        <v/>
      </c>
    </row>
    <row r="1365" spans="1:15" ht="27" customHeight="1" x14ac:dyDescent="0.3">
      <c r="A1365" s="9"/>
      <c r="B1365" s="10"/>
      <c r="C1365" s="11"/>
      <c r="D1365" s="12"/>
      <c r="E1365" s="13"/>
      <c r="F1365" s="47"/>
      <c r="G1365" s="75"/>
      <c r="H1365" s="24"/>
      <c r="I1365" s="65"/>
      <c r="J1365" s="24" t="str">
        <f t="shared" si="85"/>
        <v/>
      </c>
      <c r="K1365" s="20" t="str">
        <f t="shared" si="86"/>
        <v/>
      </c>
      <c r="L1365" s="71"/>
      <c r="M1365" s="71"/>
      <c r="N1365" s="72" t="str">
        <f t="shared" si="87"/>
        <v/>
      </c>
      <c r="O1365" s="78" t="str">
        <f t="shared" si="88"/>
        <v/>
      </c>
    </row>
    <row r="1366" spans="1:15" ht="27" customHeight="1" x14ac:dyDescent="0.3">
      <c r="A1366" s="9"/>
      <c r="B1366" s="10"/>
      <c r="C1366" s="11"/>
      <c r="D1366" s="12"/>
      <c r="E1366" s="13"/>
      <c r="F1366" s="47"/>
      <c r="G1366" s="75"/>
      <c r="H1366" s="24"/>
      <c r="I1366" s="65"/>
      <c r="J1366" s="24" t="str">
        <f t="shared" si="85"/>
        <v/>
      </c>
      <c r="K1366" s="20" t="str">
        <f t="shared" si="86"/>
        <v/>
      </c>
      <c r="L1366" s="71"/>
      <c r="M1366" s="71"/>
      <c r="N1366" s="72" t="str">
        <f t="shared" si="87"/>
        <v/>
      </c>
      <c r="O1366" s="78" t="str">
        <f t="shared" si="88"/>
        <v/>
      </c>
    </row>
    <row r="1367" spans="1:15" ht="27" customHeight="1" x14ac:dyDescent="0.3">
      <c r="A1367" s="9"/>
      <c r="B1367" s="10"/>
      <c r="C1367" s="11"/>
      <c r="D1367" s="12"/>
      <c r="E1367" s="13"/>
      <c r="F1367" s="47"/>
      <c r="G1367" s="75"/>
      <c r="H1367" s="24"/>
      <c r="I1367" s="65"/>
      <c r="J1367" s="24" t="str">
        <f t="shared" si="85"/>
        <v/>
      </c>
      <c r="K1367" s="20" t="str">
        <f t="shared" si="86"/>
        <v/>
      </c>
      <c r="L1367" s="71"/>
      <c r="M1367" s="71"/>
      <c r="N1367" s="72" t="str">
        <f t="shared" si="87"/>
        <v/>
      </c>
      <c r="O1367" s="78" t="str">
        <f t="shared" si="88"/>
        <v/>
      </c>
    </row>
    <row r="1368" spans="1:15" ht="27" customHeight="1" x14ac:dyDescent="0.3">
      <c r="A1368" s="9"/>
      <c r="B1368" s="10"/>
      <c r="C1368" s="11"/>
      <c r="D1368" s="12"/>
      <c r="E1368" s="13"/>
      <c r="F1368" s="47"/>
      <c r="G1368" s="75"/>
      <c r="H1368" s="24"/>
      <c r="I1368" s="65"/>
      <c r="J1368" s="24" t="str">
        <f t="shared" si="85"/>
        <v/>
      </c>
      <c r="K1368" s="20" t="str">
        <f t="shared" si="86"/>
        <v/>
      </c>
      <c r="L1368" s="71"/>
      <c r="M1368" s="71"/>
      <c r="N1368" s="72" t="str">
        <f t="shared" si="87"/>
        <v/>
      </c>
      <c r="O1368" s="78" t="str">
        <f t="shared" si="88"/>
        <v/>
      </c>
    </row>
    <row r="1369" spans="1:15" ht="27" customHeight="1" x14ac:dyDescent="0.3">
      <c r="A1369" s="9"/>
      <c r="B1369" s="10"/>
      <c r="C1369" s="11"/>
      <c r="D1369" s="12"/>
      <c r="E1369" s="13"/>
      <c r="F1369" s="47"/>
      <c r="G1369" s="75"/>
      <c r="H1369" s="24"/>
      <c r="I1369" s="65"/>
      <c r="J1369" s="24" t="str">
        <f t="shared" si="85"/>
        <v/>
      </c>
      <c r="K1369" s="20" t="str">
        <f t="shared" si="86"/>
        <v/>
      </c>
      <c r="L1369" s="71"/>
      <c r="M1369" s="71"/>
      <c r="N1369" s="72" t="str">
        <f t="shared" si="87"/>
        <v/>
      </c>
      <c r="O1369" s="78" t="str">
        <f t="shared" si="88"/>
        <v/>
      </c>
    </row>
    <row r="1370" spans="1:15" ht="27" customHeight="1" x14ac:dyDescent="0.3">
      <c r="A1370" s="9"/>
      <c r="B1370" s="10"/>
      <c r="C1370" s="11"/>
      <c r="D1370" s="12"/>
      <c r="E1370" s="13"/>
      <c r="F1370" s="47"/>
      <c r="G1370" s="75"/>
      <c r="H1370" s="24"/>
      <c r="I1370" s="65"/>
      <c r="J1370" s="24" t="str">
        <f t="shared" si="85"/>
        <v/>
      </c>
      <c r="K1370" s="20" t="str">
        <f t="shared" si="86"/>
        <v/>
      </c>
      <c r="L1370" s="71"/>
      <c r="M1370" s="71"/>
      <c r="N1370" s="72" t="str">
        <f t="shared" si="87"/>
        <v/>
      </c>
      <c r="O1370" s="78" t="str">
        <f t="shared" si="88"/>
        <v/>
      </c>
    </row>
    <row r="1371" spans="1:15" ht="27" customHeight="1" x14ac:dyDescent="0.3">
      <c r="A1371" s="9"/>
      <c r="B1371" s="10"/>
      <c r="C1371" s="11"/>
      <c r="D1371" s="12"/>
      <c r="E1371" s="13"/>
      <c r="F1371" s="47"/>
      <c r="G1371" s="75"/>
      <c r="H1371" s="24"/>
      <c r="I1371" s="65"/>
      <c r="J1371" s="24" t="str">
        <f t="shared" si="85"/>
        <v/>
      </c>
      <c r="K1371" s="20" t="str">
        <f t="shared" si="86"/>
        <v/>
      </c>
      <c r="L1371" s="71"/>
      <c r="M1371" s="71"/>
      <c r="N1371" s="72" t="str">
        <f t="shared" si="87"/>
        <v/>
      </c>
      <c r="O1371" s="78" t="str">
        <f t="shared" si="88"/>
        <v/>
      </c>
    </row>
    <row r="1372" spans="1:15" ht="27" customHeight="1" x14ac:dyDescent="0.3">
      <c r="A1372" s="9"/>
      <c r="B1372" s="10"/>
      <c r="C1372" s="11"/>
      <c r="D1372" s="12"/>
      <c r="E1372" s="13"/>
      <c r="F1372" s="47"/>
      <c r="G1372" s="75"/>
      <c r="H1372" s="24"/>
      <c r="I1372" s="65"/>
      <c r="J1372" s="24" t="str">
        <f t="shared" si="85"/>
        <v/>
      </c>
      <c r="K1372" s="20" t="str">
        <f t="shared" si="86"/>
        <v/>
      </c>
      <c r="L1372" s="71"/>
      <c r="M1372" s="71"/>
      <c r="N1372" s="72" t="str">
        <f t="shared" si="87"/>
        <v/>
      </c>
      <c r="O1372" s="78" t="str">
        <f t="shared" si="88"/>
        <v/>
      </c>
    </row>
    <row r="1373" spans="1:15" ht="27" customHeight="1" x14ac:dyDescent="0.3">
      <c r="A1373" s="9"/>
      <c r="B1373" s="10"/>
      <c r="C1373" s="11"/>
      <c r="D1373" s="12"/>
      <c r="E1373" s="13"/>
      <c r="F1373" s="47"/>
      <c r="G1373" s="75"/>
      <c r="H1373" s="24"/>
      <c r="I1373" s="65"/>
      <c r="J1373" s="24" t="str">
        <f t="shared" si="85"/>
        <v/>
      </c>
      <c r="K1373" s="20" t="str">
        <f t="shared" si="86"/>
        <v/>
      </c>
      <c r="L1373" s="71"/>
      <c r="M1373" s="71"/>
      <c r="N1373" s="72" t="str">
        <f t="shared" si="87"/>
        <v/>
      </c>
      <c r="O1373" s="78" t="str">
        <f t="shared" si="88"/>
        <v/>
      </c>
    </row>
    <row r="1374" spans="1:15" ht="27" customHeight="1" x14ac:dyDescent="0.3">
      <c r="A1374" s="9"/>
      <c r="B1374" s="10"/>
      <c r="C1374" s="11"/>
      <c r="D1374" s="12"/>
      <c r="E1374" s="13"/>
      <c r="F1374" s="47"/>
      <c r="G1374" s="75"/>
      <c r="H1374" s="24"/>
      <c r="I1374" s="65"/>
      <c r="J1374" s="24" t="str">
        <f t="shared" si="85"/>
        <v/>
      </c>
      <c r="K1374" s="20" t="str">
        <f t="shared" si="86"/>
        <v/>
      </c>
      <c r="L1374" s="71"/>
      <c r="M1374" s="71"/>
      <c r="N1374" s="72" t="str">
        <f t="shared" si="87"/>
        <v/>
      </c>
      <c r="O1374" s="78" t="str">
        <f t="shared" si="88"/>
        <v/>
      </c>
    </row>
    <row r="1375" spans="1:15" ht="27" customHeight="1" x14ac:dyDescent="0.3">
      <c r="A1375" s="9"/>
      <c r="B1375" s="10"/>
      <c r="C1375" s="11"/>
      <c r="D1375" s="12"/>
      <c r="E1375" s="13"/>
      <c r="F1375" s="47"/>
      <c r="G1375" s="75"/>
      <c r="H1375" s="24"/>
      <c r="I1375" s="65"/>
      <c r="J1375" s="24" t="str">
        <f t="shared" si="85"/>
        <v/>
      </c>
      <c r="K1375" s="20" t="str">
        <f t="shared" si="86"/>
        <v/>
      </c>
      <c r="L1375" s="71"/>
      <c r="M1375" s="71"/>
      <c r="N1375" s="72" t="str">
        <f t="shared" si="87"/>
        <v/>
      </c>
      <c r="O1375" s="78" t="str">
        <f t="shared" si="88"/>
        <v/>
      </c>
    </row>
    <row r="1376" spans="1:15" ht="27" customHeight="1" x14ac:dyDescent="0.3">
      <c r="A1376" s="9"/>
      <c r="B1376" s="10"/>
      <c r="C1376" s="11"/>
      <c r="D1376" s="12"/>
      <c r="E1376" s="13"/>
      <c r="F1376" s="47"/>
      <c r="G1376" s="75"/>
      <c r="H1376" s="24"/>
      <c r="I1376" s="65"/>
      <c r="J1376" s="24" t="str">
        <f t="shared" si="85"/>
        <v/>
      </c>
      <c r="K1376" s="20" t="str">
        <f t="shared" si="86"/>
        <v/>
      </c>
      <c r="L1376" s="71"/>
      <c r="M1376" s="71"/>
      <c r="N1376" s="72" t="str">
        <f t="shared" si="87"/>
        <v/>
      </c>
      <c r="O1376" s="78" t="str">
        <f t="shared" si="88"/>
        <v/>
      </c>
    </row>
    <row r="1377" spans="1:15" ht="27" customHeight="1" x14ac:dyDescent="0.3">
      <c r="A1377" s="9"/>
      <c r="B1377" s="10"/>
      <c r="C1377" s="11"/>
      <c r="D1377" s="12"/>
      <c r="E1377" s="13"/>
      <c r="F1377" s="47"/>
      <c r="G1377" s="75"/>
      <c r="H1377" s="24"/>
      <c r="I1377" s="65"/>
      <c r="J1377" s="24" t="str">
        <f t="shared" si="85"/>
        <v/>
      </c>
      <c r="K1377" s="20" t="str">
        <f t="shared" si="86"/>
        <v/>
      </c>
      <c r="L1377" s="71"/>
      <c r="M1377" s="71"/>
      <c r="N1377" s="72" t="str">
        <f t="shared" si="87"/>
        <v/>
      </c>
      <c r="O1377" s="78" t="str">
        <f t="shared" si="88"/>
        <v/>
      </c>
    </row>
    <row r="1378" spans="1:15" ht="27" customHeight="1" x14ac:dyDescent="0.3">
      <c r="A1378" s="9"/>
      <c r="B1378" s="10"/>
      <c r="C1378" s="11"/>
      <c r="D1378" s="12"/>
      <c r="E1378" s="13"/>
      <c r="F1378" s="47"/>
      <c r="G1378" s="75"/>
      <c r="H1378" s="24"/>
      <c r="I1378" s="65"/>
      <c r="J1378" s="24" t="str">
        <f t="shared" si="85"/>
        <v/>
      </c>
      <c r="K1378" s="20" t="str">
        <f t="shared" si="86"/>
        <v/>
      </c>
      <c r="L1378" s="71"/>
      <c r="M1378" s="71"/>
      <c r="N1378" s="72" t="str">
        <f t="shared" si="87"/>
        <v/>
      </c>
      <c r="O1378" s="78" t="str">
        <f t="shared" si="88"/>
        <v/>
      </c>
    </row>
    <row r="1379" spans="1:15" ht="27" customHeight="1" x14ac:dyDescent="0.3">
      <c r="A1379" s="9"/>
      <c r="B1379" s="10"/>
      <c r="C1379" s="11"/>
      <c r="D1379" s="12"/>
      <c r="E1379" s="13"/>
      <c r="F1379" s="47"/>
      <c r="G1379" s="75"/>
      <c r="H1379" s="24"/>
      <c r="I1379" s="65"/>
      <c r="J1379" s="24" t="str">
        <f t="shared" si="85"/>
        <v/>
      </c>
      <c r="K1379" s="20" t="str">
        <f t="shared" si="86"/>
        <v/>
      </c>
      <c r="L1379" s="71"/>
      <c r="M1379" s="71"/>
      <c r="N1379" s="72" t="str">
        <f t="shared" si="87"/>
        <v/>
      </c>
      <c r="O1379" s="78" t="str">
        <f t="shared" si="88"/>
        <v/>
      </c>
    </row>
    <row r="1380" spans="1:15" ht="27" customHeight="1" x14ac:dyDescent="0.3">
      <c r="A1380" s="9"/>
      <c r="B1380" s="10"/>
      <c r="C1380" s="11"/>
      <c r="D1380" s="12"/>
      <c r="E1380" s="13"/>
      <c r="F1380" s="47"/>
      <c r="G1380" s="75"/>
      <c r="H1380" s="24"/>
      <c r="I1380" s="65"/>
      <c r="J1380" s="24" t="str">
        <f t="shared" si="85"/>
        <v/>
      </c>
      <c r="K1380" s="20" t="str">
        <f t="shared" si="86"/>
        <v/>
      </c>
      <c r="L1380" s="71"/>
      <c r="M1380" s="71"/>
      <c r="N1380" s="72" t="str">
        <f t="shared" si="87"/>
        <v/>
      </c>
      <c r="O1380" s="78" t="str">
        <f t="shared" si="88"/>
        <v/>
      </c>
    </row>
    <row r="1381" spans="1:15" ht="27" customHeight="1" x14ac:dyDescent="0.3">
      <c r="A1381" s="9"/>
      <c r="B1381" s="10"/>
      <c r="C1381" s="11"/>
      <c r="D1381" s="12"/>
      <c r="E1381" s="13"/>
      <c r="F1381" s="47"/>
      <c r="G1381" s="75"/>
      <c r="H1381" s="24"/>
      <c r="I1381" s="65"/>
      <c r="J1381" s="24" t="str">
        <f t="shared" si="85"/>
        <v/>
      </c>
      <c r="K1381" s="20" t="str">
        <f t="shared" si="86"/>
        <v/>
      </c>
      <c r="L1381" s="71"/>
      <c r="M1381" s="71"/>
      <c r="N1381" s="72" t="str">
        <f t="shared" si="87"/>
        <v/>
      </c>
      <c r="O1381" s="78" t="str">
        <f t="shared" si="88"/>
        <v/>
      </c>
    </row>
    <row r="1382" spans="1:15" ht="27" customHeight="1" x14ac:dyDescent="0.3">
      <c r="A1382" s="9"/>
      <c r="B1382" s="10"/>
      <c r="C1382" s="11"/>
      <c r="D1382" s="12"/>
      <c r="E1382" s="13"/>
      <c r="F1382" s="47"/>
      <c r="G1382" s="75"/>
      <c r="H1382" s="24"/>
      <c r="I1382" s="65"/>
      <c r="J1382" s="24" t="str">
        <f t="shared" si="85"/>
        <v/>
      </c>
      <c r="K1382" s="20" t="str">
        <f t="shared" si="86"/>
        <v/>
      </c>
      <c r="L1382" s="71"/>
      <c r="M1382" s="71"/>
      <c r="N1382" s="72" t="str">
        <f t="shared" si="87"/>
        <v/>
      </c>
      <c r="O1382" s="78" t="str">
        <f t="shared" si="88"/>
        <v/>
      </c>
    </row>
    <row r="1383" spans="1:15" ht="27" customHeight="1" x14ac:dyDescent="0.3">
      <c r="A1383" s="9"/>
      <c r="B1383" s="10"/>
      <c r="C1383" s="11"/>
      <c r="D1383" s="12"/>
      <c r="E1383" s="13"/>
      <c r="F1383" s="47"/>
      <c r="G1383" s="75"/>
      <c r="H1383" s="24"/>
      <c r="I1383" s="65"/>
      <c r="J1383" s="24" t="str">
        <f t="shared" si="85"/>
        <v/>
      </c>
      <c r="K1383" s="20" t="str">
        <f t="shared" si="86"/>
        <v/>
      </c>
      <c r="L1383" s="71"/>
      <c r="M1383" s="71"/>
      <c r="N1383" s="72" t="str">
        <f t="shared" si="87"/>
        <v/>
      </c>
      <c r="O1383" s="78" t="str">
        <f t="shared" si="88"/>
        <v/>
      </c>
    </row>
    <row r="1384" spans="1:15" ht="27" customHeight="1" x14ac:dyDescent="0.3">
      <c r="A1384" s="9"/>
      <c r="B1384" s="10"/>
      <c r="C1384" s="11"/>
      <c r="D1384" s="12"/>
      <c r="E1384" s="13"/>
      <c r="F1384" s="47"/>
      <c r="G1384" s="75"/>
      <c r="H1384" s="24"/>
      <c r="I1384" s="65"/>
      <c r="J1384" s="24" t="str">
        <f t="shared" si="85"/>
        <v/>
      </c>
      <c r="K1384" s="20" t="str">
        <f t="shared" si="86"/>
        <v/>
      </c>
      <c r="L1384" s="71"/>
      <c r="M1384" s="71"/>
      <c r="N1384" s="72" t="str">
        <f t="shared" si="87"/>
        <v/>
      </c>
      <c r="O1384" s="78" t="str">
        <f t="shared" si="88"/>
        <v/>
      </c>
    </row>
    <row r="1385" spans="1:15" ht="27" customHeight="1" x14ac:dyDescent="0.3">
      <c r="A1385" s="9"/>
      <c r="B1385" s="10"/>
      <c r="C1385" s="11"/>
      <c r="D1385" s="12"/>
      <c r="E1385" s="13"/>
      <c r="F1385" s="47"/>
      <c r="G1385" s="75"/>
      <c r="H1385" s="24"/>
      <c r="I1385" s="65"/>
      <c r="J1385" s="24" t="str">
        <f t="shared" si="85"/>
        <v/>
      </c>
      <c r="K1385" s="20" t="str">
        <f t="shared" si="86"/>
        <v/>
      </c>
      <c r="L1385" s="71"/>
      <c r="M1385" s="71"/>
      <c r="N1385" s="72" t="str">
        <f t="shared" si="87"/>
        <v/>
      </c>
      <c r="O1385" s="78" t="str">
        <f t="shared" si="88"/>
        <v/>
      </c>
    </row>
    <row r="1386" spans="1:15" ht="27" customHeight="1" x14ac:dyDescent="0.3">
      <c r="A1386" s="9"/>
      <c r="B1386" s="10"/>
      <c r="C1386" s="11"/>
      <c r="D1386" s="12"/>
      <c r="E1386" s="13"/>
      <c r="F1386" s="47"/>
      <c r="G1386" s="75"/>
      <c r="H1386" s="24"/>
      <c r="I1386" s="65"/>
      <c r="J1386" s="24" t="str">
        <f t="shared" si="85"/>
        <v/>
      </c>
      <c r="K1386" s="20" t="str">
        <f t="shared" si="86"/>
        <v/>
      </c>
      <c r="L1386" s="71"/>
      <c r="M1386" s="71"/>
      <c r="N1386" s="72" t="str">
        <f t="shared" si="87"/>
        <v/>
      </c>
      <c r="O1386" s="78" t="str">
        <f t="shared" si="88"/>
        <v/>
      </c>
    </row>
    <row r="1387" spans="1:15" ht="27" customHeight="1" x14ac:dyDescent="0.3">
      <c r="A1387" s="9"/>
      <c r="B1387" s="10"/>
      <c r="C1387" s="11"/>
      <c r="D1387" s="12"/>
      <c r="E1387" s="13"/>
      <c r="F1387" s="47"/>
      <c r="G1387" s="75"/>
      <c r="H1387" s="24"/>
      <c r="I1387" s="65"/>
      <c r="J1387" s="24" t="str">
        <f t="shared" si="85"/>
        <v/>
      </c>
      <c r="K1387" s="20" t="str">
        <f t="shared" si="86"/>
        <v/>
      </c>
      <c r="L1387" s="71"/>
      <c r="M1387" s="71"/>
      <c r="N1387" s="72" t="str">
        <f t="shared" si="87"/>
        <v/>
      </c>
      <c r="O1387" s="78" t="str">
        <f t="shared" si="88"/>
        <v/>
      </c>
    </row>
    <row r="1388" spans="1:15" ht="27" customHeight="1" x14ac:dyDescent="0.3">
      <c r="A1388" s="9"/>
      <c r="B1388" s="10"/>
      <c r="C1388" s="11"/>
      <c r="D1388" s="12"/>
      <c r="E1388" s="13"/>
      <c r="F1388" s="47"/>
      <c r="G1388" s="75"/>
      <c r="H1388" s="24"/>
      <c r="I1388" s="65"/>
      <c r="J1388" s="24" t="str">
        <f t="shared" si="85"/>
        <v/>
      </c>
      <c r="K1388" s="20" t="str">
        <f t="shared" si="86"/>
        <v/>
      </c>
      <c r="L1388" s="71"/>
      <c r="M1388" s="71"/>
      <c r="N1388" s="72" t="str">
        <f t="shared" si="87"/>
        <v/>
      </c>
      <c r="O1388" s="78" t="str">
        <f t="shared" si="88"/>
        <v/>
      </c>
    </row>
    <row r="1389" spans="1:15" ht="27" customHeight="1" x14ac:dyDescent="0.3">
      <c r="A1389" s="9"/>
      <c r="B1389" s="10"/>
      <c r="C1389" s="11"/>
      <c r="D1389" s="12"/>
      <c r="E1389" s="13"/>
      <c r="F1389" s="47"/>
      <c r="G1389" s="75"/>
      <c r="H1389" s="24"/>
      <c r="I1389" s="65"/>
      <c r="J1389" s="24" t="str">
        <f t="shared" si="85"/>
        <v/>
      </c>
      <c r="K1389" s="20" t="str">
        <f t="shared" si="86"/>
        <v/>
      </c>
      <c r="L1389" s="71"/>
      <c r="M1389" s="71"/>
      <c r="N1389" s="72" t="str">
        <f t="shared" si="87"/>
        <v/>
      </c>
      <c r="O1389" s="78" t="str">
        <f t="shared" si="88"/>
        <v/>
      </c>
    </row>
    <row r="1390" spans="1:15" ht="27" customHeight="1" x14ac:dyDescent="0.3">
      <c r="A1390" s="9"/>
      <c r="B1390" s="10"/>
      <c r="C1390" s="11"/>
      <c r="D1390" s="12"/>
      <c r="E1390" s="13"/>
      <c r="F1390" s="47"/>
      <c r="G1390" s="75"/>
      <c r="H1390" s="24"/>
      <c r="I1390" s="65"/>
      <c r="J1390" s="24" t="str">
        <f t="shared" si="85"/>
        <v/>
      </c>
      <c r="K1390" s="20" t="str">
        <f t="shared" si="86"/>
        <v/>
      </c>
      <c r="L1390" s="71"/>
      <c r="M1390" s="71"/>
      <c r="N1390" s="72" t="str">
        <f t="shared" si="87"/>
        <v/>
      </c>
      <c r="O1390" s="78" t="str">
        <f t="shared" si="88"/>
        <v/>
      </c>
    </row>
    <row r="1391" spans="1:15" ht="27" customHeight="1" x14ac:dyDescent="0.3">
      <c r="A1391" s="9"/>
      <c r="B1391" s="10"/>
      <c r="C1391" s="11"/>
      <c r="D1391" s="12"/>
      <c r="E1391" s="13"/>
      <c r="F1391" s="47"/>
      <c r="G1391" s="75"/>
      <c r="H1391" s="24"/>
      <c r="I1391" s="65"/>
      <c r="J1391" s="24" t="str">
        <f t="shared" si="85"/>
        <v/>
      </c>
      <c r="K1391" s="20" t="str">
        <f t="shared" si="86"/>
        <v/>
      </c>
      <c r="L1391" s="71"/>
      <c r="M1391" s="71"/>
      <c r="N1391" s="72" t="str">
        <f t="shared" si="87"/>
        <v/>
      </c>
      <c r="O1391" s="78" t="str">
        <f t="shared" si="88"/>
        <v/>
      </c>
    </row>
    <row r="1392" spans="1:15" ht="27" customHeight="1" x14ac:dyDescent="0.3">
      <c r="A1392" s="9"/>
      <c r="B1392" s="10"/>
      <c r="C1392" s="11"/>
      <c r="D1392" s="12"/>
      <c r="E1392" s="13"/>
      <c r="F1392" s="47"/>
      <c r="G1392" s="75"/>
      <c r="H1392" s="24"/>
      <c r="I1392" s="65"/>
      <c r="J1392" s="24" t="str">
        <f t="shared" si="85"/>
        <v/>
      </c>
      <c r="K1392" s="20" t="str">
        <f t="shared" si="86"/>
        <v/>
      </c>
      <c r="L1392" s="71"/>
      <c r="M1392" s="71"/>
      <c r="N1392" s="72" t="str">
        <f t="shared" si="87"/>
        <v/>
      </c>
      <c r="O1392" s="78" t="str">
        <f t="shared" si="88"/>
        <v/>
      </c>
    </row>
    <row r="1393" spans="1:15" ht="27" customHeight="1" x14ac:dyDescent="0.3">
      <c r="A1393" s="9"/>
      <c r="B1393" s="10"/>
      <c r="C1393" s="11"/>
      <c r="D1393" s="12"/>
      <c r="E1393" s="13"/>
      <c r="F1393" s="47"/>
      <c r="G1393" s="75"/>
      <c r="H1393" s="24"/>
      <c r="I1393" s="65"/>
      <c r="J1393" s="24" t="str">
        <f t="shared" si="85"/>
        <v/>
      </c>
      <c r="K1393" s="20" t="str">
        <f t="shared" si="86"/>
        <v/>
      </c>
      <c r="L1393" s="71"/>
      <c r="M1393" s="71"/>
      <c r="N1393" s="72" t="str">
        <f t="shared" si="87"/>
        <v/>
      </c>
      <c r="O1393" s="78" t="str">
        <f t="shared" si="88"/>
        <v/>
      </c>
    </row>
    <row r="1394" spans="1:15" ht="27" customHeight="1" x14ac:dyDescent="0.3">
      <c r="A1394" s="9"/>
      <c r="B1394" s="10"/>
      <c r="C1394" s="11"/>
      <c r="D1394" s="12"/>
      <c r="E1394" s="13"/>
      <c r="F1394" s="47"/>
      <c r="G1394" s="75"/>
      <c r="H1394" s="24"/>
      <c r="I1394" s="65"/>
      <c r="J1394" s="24" t="str">
        <f t="shared" si="85"/>
        <v/>
      </c>
      <c r="K1394" s="20" t="str">
        <f t="shared" si="86"/>
        <v/>
      </c>
      <c r="L1394" s="71"/>
      <c r="M1394" s="71"/>
      <c r="N1394" s="72" t="str">
        <f t="shared" si="87"/>
        <v/>
      </c>
      <c r="O1394" s="78" t="str">
        <f t="shared" si="88"/>
        <v/>
      </c>
    </row>
    <row r="1395" spans="1:15" ht="27" customHeight="1" x14ac:dyDescent="0.3">
      <c r="A1395" s="9"/>
      <c r="B1395" s="10"/>
      <c r="C1395" s="11"/>
      <c r="D1395" s="12"/>
      <c r="E1395" s="13"/>
      <c r="F1395" s="47"/>
      <c r="G1395" s="75"/>
      <c r="H1395" s="24"/>
      <c r="I1395" s="65"/>
      <c r="J1395" s="24" t="str">
        <f t="shared" si="85"/>
        <v/>
      </c>
      <c r="K1395" s="20" t="str">
        <f t="shared" si="86"/>
        <v/>
      </c>
      <c r="L1395" s="71"/>
      <c r="M1395" s="71"/>
      <c r="N1395" s="72" t="str">
        <f t="shared" si="87"/>
        <v/>
      </c>
      <c r="O1395" s="78" t="str">
        <f t="shared" si="88"/>
        <v/>
      </c>
    </row>
    <row r="1396" spans="1:15" ht="27" customHeight="1" x14ac:dyDescent="0.3">
      <c r="A1396" s="9"/>
      <c r="B1396" s="10"/>
      <c r="C1396" s="11"/>
      <c r="D1396" s="12"/>
      <c r="E1396" s="13"/>
      <c r="F1396" s="47"/>
      <c r="G1396" s="75"/>
      <c r="H1396" s="24"/>
      <c r="I1396" s="65"/>
      <c r="J1396" s="24" t="str">
        <f t="shared" si="85"/>
        <v/>
      </c>
      <c r="K1396" s="20" t="str">
        <f t="shared" si="86"/>
        <v/>
      </c>
      <c r="L1396" s="71"/>
      <c r="M1396" s="71"/>
      <c r="N1396" s="72" t="str">
        <f t="shared" si="87"/>
        <v/>
      </c>
      <c r="O1396" s="78" t="str">
        <f t="shared" si="88"/>
        <v/>
      </c>
    </row>
    <row r="1397" spans="1:15" ht="27" customHeight="1" x14ac:dyDescent="0.3">
      <c r="A1397" s="9"/>
      <c r="B1397" s="10"/>
      <c r="C1397" s="11"/>
      <c r="D1397" s="12"/>
      <c r="E1397" s="13"/>
      <c r="F1397" s="47"/>
      <c r="G1397" s="75"/>
      <c r="H1397" s="24"/>
      <c r="I1397" s="65"/>
      <c r="J1397" s="24" t="str">
        <f t="shared" si="85"/>
        <v/>
      </c>
      <c r="K1397" s="20" t="str">
        <f t="shared" si="86"/>
        <v/>
      </c>
      <c r="L1397" s="71"/>
      <c r="M1397" s="71"/>
      <c r="N1397" s="72" t="str">
        <f t="shared" si="87"/>
        <v/>
      </c>
      <c r="O1397" s="78" t="str">
        <f t="shared" si="88"/>
        <v/>
      </c>
    </row>
    <row r="1398" spans="1:15" ht="27" customHeight="1" x14ac:dyDescent="0.3">
      <c r="A1398" s="9"/>
      <c r="B1398" s="10"/>
      <c r="C1398" s="11"/>
      <c r="D1398" s="12"/>
      <c r="E1398" s="13"/>
      <c r="F1398" s="47"/>
      <c r="G1398" s="75"/>
      <c r="H1398" s="24"/>
      <c r="I1398" s="65"/>
      <c r="J1398" s="24" t="str">
        <f t="shared" si="85"/>
        <v/>
      </c>
      <c r="K1398" s="20" t="str">
        <f t="shared" si="86"/>
        <v/>
      </c>
      <c r="L1398" s="71"/>
      <c r="M1398" s="71"/>
      <c r="N1398" s="72" t="str">
        <f t="shared" si="87"/>
        <v/>
      </c>
      <c r="O1398" s="78" t="str">
        <f t="shared" si="88"/>
        <v/>
      </c>
    </row>
    <row r="1399" spans="1:15" ht="27" customHeight="1" x14ac:dyDescent="0.3">
      <c r="A1399" s="9"/>
      <c r="B1399" s="10"/>
      <c r="C1399" s="11"/>
      <c r="D1399" s="12"/>
      <c r="E1399" s="13"/>
      <c r="F1399" s="47"/>
      <c r="G1399" s="75"/>
      <c r="H1399" s="24"/>
      <c r="I1399" s="65"/>
      <c r="J1399" s="24" t="str">
        <f t="shared" si="85"/>
        <v/>
      </c>
      <c r="K1399" s="20" t="str">
        <f t="shared" si="86"/>
        <v/>
      </c>
      <c r="L1399" s="71"/>
      <c r="M1399" s="71"/>
      <c r="N1399" s="72" t="str">
        <f t="shared" si="87"/>
        <v/>
      </c>
      <c r="O1399" s="78" t="str">
        <f t="shared" si="88"/>
        <v/>
      </c>
    </row>
    <row r="1400" spans="1:15" ht="27" customHeight="1" x14ac:dyDescent="0.3">
      <c r="A1400" s="9"/>
      <c r="B1400" s="10"/>
      <c r="C1400" s="11"/>
      <c r="D1400" s="12"/>
      <c r="E1400" s="13"/>
      <c r="F1400" s="47"/>
      <c r="G1400" s="75"/>
      <c r="H1400" s="24"/>
      <c r="I1400" s="65"/>
      <c r="J1400" s="24" t="str">
        <f t="shared" si="85"/>
        <v/>
      </c>
      <c r="K1400" s="20" t="str">
        <f t="shared" si="86"/>
        <v/>
      </c>
      <c r="L1400" s="71"/>
      <c r="M1400" s="71"/>
      <c r="N1400" s="72" t="str">
        <f t="shared" si="87"/>
        <v/>
      </c>
      <c r="O1400" s="78" t="str">
        <f t="shared" si="88"/>
        <v/>
      </c>
    </row>
    <row r="1401" spans="1:15" ht="27" customHeight="1" x14ac:dyDescent="0.3">
      <c r="A1401" s="9"/>
      <c r="B1401" s="10"/>
      <c r="C1401" s="11"/>
      <c r="D1401" s="12"/>
      <c r="E1401" s="13"/>
      <c r="F1401" s="47"/>
      <c r="G1401" s="75"/>
      <c r="H1401" s="24"/>
      <c r="I1401" s="65"/>
      <c r="J1401" s="24" t="str">
        <f t="shared" si="85"/>
        <v/>
      </c>
      <c r="K1401" s="20" t="str">
        <f t="shared" si="86"/>
        <v/>
      </c>
      <c r="L1401" s="71"/>
      <c r="M1401" s="71"/>
      <c r="N1401" s="72" t="str">
        <f t="shared" si="87"/>
        <v/>
      </c>
      <c r="O1401" s="78" t="str">
        <f t="shared" si="88"/>
        <v/>
      </c>
    </row>
    <row r="1402" spans="1:15" ht="27" customHeight="1" x14ac:dyDescent="0.3">
      <c r="A1402" s="9"/>
      <c r="B1402" s="10"/>
      <c r="C1402" s="11"/>
      <c r="D1402" s="12"/>
      <c r="E1402" s="13"/>
      <c r="F1402" s="47"/>
      <c r="G1402" s="75"/>
      <c r="H1402" s="24"/>
      <c r="I1402" s="65"/>
      <c r="J1402" s="24" t="str">
        <f t="shared" si="85"/>
        <v/>
      </c>
      <c r="K1402" s="20" t="str">
        <f t="shared" si="86"/>
        <v/>
      </c>
      <c r="L1402" s="71"/>
      <c r="M1402" s="71"/>
      <c r="N1402" s="72" t="str">
        <f t="shared" si="87"/>
        <v/>
      </c>
      <c r="O1402" s="78" t="str">
        <f t="shared" si="88"/>
        <v/>
      </c>
    </row>
    <row r="1403" spans="1:15" ht="27" customHeight="1" x14ac:dyDescent="0.3">
      <c r="A1403" s="9"/>
      <c r="B1403" s="10"/>
      <c r="C1403" s="11"/>
      <c r="D1403" s="12"/>
      <c r="E1403" s="13"/>
      <c r="F1403" s="47"/>
      <c r="G1403" s="75"/>
      <c r="H1403" s="24"/>
      <c r="I1403" s="65"/>
      <c r="J1403" s="24" t="str">
        <f t="shared" si="85"/>
        <v/>
      </c>
      <c r="K1403" s="20" t="str">
        <f t="shared" si="86"/>
        <v/>
      </c>
      <c r="L1403" s="71"/>
      <c r="M1403" s="71"/>
      <c r="N1403" s="72" t="str">
        <f t="shared" si="87"/>
        <v/>
      </c>
      <c r="O1403" s="78" t="str">
        <f t="shared" si="88"/>
        <v/>
      </c>
    </row>
    <row r="1404" spans="1:15" ht="27" customHeight="1" x14ac:dyDescent="0.3">
      <c r="A1404" s="9"/>
      <c r="B1404" s="10"/>
      <c r="C1404" s="11"/>
      <c r="D1404" s="12"/>
      <c r="E1404" s="13"/>
      <c r="F1404" s="47"/>
      <c r="G1404" s="75"/>
      <c r="H1404" s="24"/>
      <c r="I1404" s="65"/>
      <c r="J1404" s="24" t="str">
        <f t="shared" si="85"/>
        <v/>
      </c>
      <c r="K1404" s="20" t="str">
        <f t="shared" si="86"/>
        <v/>
      </c>
      <c r="L1404" s="71"/>
      <c r="M1404" s="71"/>
      <c r="N1404" s="72" t="str">
        <f t="shared" si="87"/>
        <v/>
      </c>
      <c r="O1404" s="78" t="str">
        <f t="shared" si="88"/>
        <v/>
      </c>
    </row>
    <row r="1405" spans="1:15" ht="27" customHeight="1" x14ac:dyDescent="0.3">
      <c r="A1405" s="9"/>
      <c r="B1405" s="10"/>
      <c r="C1405" s="11"/>
      <c r="D1405" s="12"/>
      <c r="E1405" s="13"/>
      <c r="F1405" s="47"/>
      <c r="G1405" s="75"/>
      <c r="H1405" s="24"/>
      <c r="I1405" s="65"/>
      <c r="J1405" s="24" t="str">
        <f t="shared" ref="J1405:J1468" si="89">IF(LEN(F1405)=0,"",IF(AND(LEN(F1405)&gt;0,LEN($H$5)=0),LEFT($C$6,10),IF(LEN(F1405)&gt;0,$H$5,"")))</f>
        <v/>
      </c>
      <c r="K1405" s="20" t="str">
        <f t="shared" si="86"/>
        <v/>
      </c>
      <c r="L1405" s="71"/>
      <c r="M1405" s="71"/>
      <c r="N1405" s="72" t="str">
        <f t="shared" si="87"/>
        <v/>
      </c>
      <c r="O1405" s="78" t="str">
        <f t="shared" si="88"/>
        <v/>
      </c>
    </row>
    <row r="1406" spans="1:15" ht="27" customHeight="1" x14ac:dyDescent="0.3">
      <c r="A1406" s="9"/>
      <c r="B1406" s="10"/>
      <c r="C1406" s="11"/>
      <c r="D1406" s="12"/>
      <c r="E1406" s="13"/>
      <c r="F1406" s="47"/>
      <c r="G1406" s="75"/>
      <c r="H1406" s="24"/>
      <c r="I1406" s="65"/>
      <c r="J1406" s="24" t="str">
        <f t="shared" si="89"/>
        <v/>
      </c>
      <c r="K1406" s="20" t="str">
        <f t="shared" si="86"/>
        <v/>
      </c>
      <c r="L1406" s="71"/>
      <c r="M1406" s="71"/>
      <c r="N1406" s="72" t="str">
        <f t="shared" si="87"/>
        <v/>
      </c>
      <c r="O1406" s="78" t="str">
        <f t="shared" si="88"/>
        <v/>
      </c>
    </row>
    <row r="1407" spans="1:15" ht="27" customHeight="1" x14ac:dyDescent="0.3">
      <c r="A1407" s="9"/>
      <c r="B1407" s="10"/>
      <c r="C1407" s="11"/>
      <c r="D1407" s="12"/>
      <c r="E1407" s="13"/>
      <c r="F1407" s="47"/>
      <c r="G1407" s="75"/>
      <c r="H1407" s="24"/>
      <c r="I1407" s="65"/>
      <c r="J1407" s="24" t="str">
        <f t="shared" si="89"/>
        <v/>
      </c>
      <c r="K1407" s="20" t="str">
        <f t="shared" si="86"/>
        <v/>
      </c>
      <c r="L1407" s="71"/>
      <c r="M1407" s="71"/>
      <c r="N1407" s="72" t="str">
        <f t="shared" si="87"/>
        <v/>
      </c>
      <c r="O1407" s="78" t="str">
        <f t="shared" si="88"/>
        <v/>
      </c>
    </row>
    <row r="1408" spans="1:15" ht="27" customHeight="1" x14ac:dyDescent="0.3">
      <c r="A1408" s="9"/>
      <c r="B1408" s="10"/>
      <c r="C1408" s="11"/>
      <c r="D1408" s="12"/>
      <c r="E1408" s="13"/>
      <c r="F1408" s="47"/>
      <c r="G1408" s="75"/>
      <c r="H1408" s="24"/>
      <c r="I1408" s="65"/>
      <c r="J1408" s="24" t="str">
        <f t="shared" si="89"/>
        <v/>
      </c>
      <c r="K1408" s="20" t="str">
        <f t="shared" si="86"/>
        <v/>
      </c>
      <c r="L1408" s="71"/>
      <c r="M1408" s="71"/>
      <c r="N1408" s="72" t="str">
        <f t="shared" si="87"/>
        <v/>
      </c>
      <c r="O1408" s="78" t="str">
        <f t="shared" si="88"/>
        <v/>
      </c>
    </row>
    <row r="1409" spans="1:15" ht="27" customHeight="1" x14ac:dyDescent="0.3">
      <c r="A1409" s="9"/>
      <c r="B1409" s="10"/>
      <c r="C1409" s="11"/>
      <c r="D1409" s="12"/>
      <c r="E1409" s="13"/>
      <c r="F1409" s="47"/>
      <c r="G1409" s="75"/>
      <c r="H1409" s="24"/>
      <c r="I1409" s="65"/>
      <c r="J1409" s="24" t="str">
        <f t="shared" si="89"/>
        <v/>
      </c>
      <c r="K1409" s="20" t="str">
        <f t="shared" si="86"/>
        <v/>
      </c>
      <c r="L1409" s="71"/>
      <c r="M1409" s="71"/>
      <c r="N1409" s="72" t="str">
        <f t="shared" si="87"/>
        <v/>
      </c>
      <c r="O1409" s="78" t="str">
        <f t="shared" si="88"/>
        <v/>
      </c>
    </row>
    <row r="1410" spans="1:15" ht="27" customHeight="1" x14ac:dyDescent="0.3">
      <c r="A1410" s="9"/>
      <c r="B1410" s="10"/>
      <c r="C1410" s="11"/>
      <c r="D1410" s="12"/>
      <c r="E1410" s="13"/>
      <c r="F1410" s="47"/>
      <c r="G1410" s="75"/>
      <c r="H1410" s="24"/>
      <c r="I1410" s="65"/>
      <c r="J1410" s="24" t="str">
        <f t="shared" si="89"/>
        <v/>
      </c>
      <c r="K1410" s="20" t="str">
        <f t="shared" si="86"/>
        <v/>
      </c>
      <c r="L1410" s="71"/>
      <c r="M1410" s="71"/>
      <c r="N1410" s="72" t="str">
        <f t="shared" si="87"/>
        <v/>
      </c>
      <c r="O1410" s="78" t="str">
        <f t="shared" si="88"/>
        <v/>
      </c>
    </row>
    <row r="1411" spans="1:15" ht="27" customHeight="1" x14ac:dyDescent="0.3">
      <c r="A1411" s="9"/>
      <c r="B1411" s="10"/>
      <c r="C1411" s="11"/>
      <c r="D1411" s="12"/>
      <c r="E1411" s="13"/>
      <c r="F1411" s="47"/>
      <c r="G1411" s="75"/>
      <c r="H1411" s="24"/>
      <c r="I1411" s="65"/>
      <c r="J1411" s="24" t="str">
        <f t="shared" si="89"/>
        <v/>
      </c>
      <c r="K1411" s="20" t="str">
        <f t="shared" si="86"/>
        <v/>
      </c>
      <c r="L1411" s="71"/>
      <c r="M1411" s="71"/>
      <c r="N1411" s="72" t="str">
        <f t="shared" si="87"/>
        <v/>
      </c>
      <c r="O1411" s="78" t="str">
        <f t="shared" si="88"/>
        <v/>
      </c>
    </row>
    <row r="1412" spans="1:15" ht="27" customHeight="1" x14ac:dyDescent="0.3">
      <c r="A1412" s="9"/>
      <c r="B1412" s="10"/>
      <c r="C1412" s="11"/>
      <c r="D1412" s="12"/>
      <c r="E1412" s="13"/>
      <c r="F1412" s="47"/>
      <c r="G1412" s="75"/>
      <c r="H1412" s="24"/>
      <c r="I1412" s="65"/>
      <c r="J1412" s="24" t="str">
        <f t="shared" si="89"/>
        <v/>
      </c>
      <c r="K1412" s="20" t="str">
        <f t="shared" si="86"/>
        <v/>
      </c>
      <c r="L1412" s="71"/>
      <c r="M1412" s="71"/>
      <c r="N1412" s="72" t="str">
        <f t="shared" si="87"/>
        <v/>
      </c>
      <c r="O1412" s="78" t="str">
        <f t="shared" si="88"/>
        <v/>
      </c>
    </row>
    <row r="1413" spans="1:15" ht="27" customHeight="1" x14ac:dyDescent="0.3">
      <c r="A1413" s="9"/>
      <c r="B1413" s="10"/>
      <c r="C1413" s="11"/>
      <c r="D1413" s="12"/>
      <c r="E1413" s="13"/>
      <c r="F1413" s="47"/>
      <c r="G1413" s="75"/>
      <c r="H1413" s="24"/>
      <c r="I1413" s="65"/>
      <c r="J1413" s="24" t="str">
        <f t="shared" si="89"/>
        <v/>
      </c>
      <c r="K1413" s="20" t="str">
        <f t="shared" si="86"/>
        <v/>
      </c>
      <c r="L1413" s="71"/>
      <c r="M1413" s="71"/>
      <c r="N1413" s="72" t="str">
        <f t="shared" si="87"/>
        <v/>
      </c>
      <c r="O1413" s="78" t="str">
        <f t="shared" si="88"/>
        <v/>
      </c>
    </row>
    <row r="1414" spans="1:15" ht="27" customHeight="1" x14ac:dyDescent="0.3">
      <c r="A1414" s="9"/>
      <c r="B1414" s="10"/>
      <c r="C1414" s="11"/>
      <c r="D1414" s="12"/>
      <c r="E1414" s="13"/>
      <c r="F1414" s="47"/>
      <c r="G1414" s="75"/>
      <c r="H1414" s="24"/>
      <c r="I1414" s="65"/>
      <c r="J1414" s="24" t="str">
        <f t="shared" si="89"/>
        <v/>
      </c>
      <c r="K1414" s="20" t="str">
        <f t="shared" si="86"/>
        <v/>
      </c>
      <c r="L1414" s="71"/>
      <c r="M1414" s="71"/>
      <c r="N1414" s="72" t="str">
        <f t="shared" si="87"/>
        <v/>
      </c>
      <c r="O1414" s="78" t="str">
        <f t="shared" si="88"/>
        <v/>
      </c>
    </row>
    <row r="1415" spans="1:15" ht="27" customHeight="1" x14ac:dyDescent="0.3">
      <c r="A1415" s="9"/>
      <c r="B1415" s="10"/>
      <c r="C1415" s="11"/>
      <c r="D1415" s="12"/>
      <c r="E1415" s="13"/>
      <c r="F1415" s="47"/>
      <c r="G1415" s="75"/>
      <c r="H1415" s="24"/>
      <c r="I1415" s="65"/>
      <c r="J1415" s="24" t="str">
        <f t="shared" si="89"/>
        <v/>
      </c>
      <c r="K1415" s="20" t="str">
        <f t="shared" si="86"/>
        <v/>
      </c>
      <c r="L1415" s="71"/>
      <c r="M1415" s="71"/>
      <c r="N1415" s="72" t="str">
        <f t="shared" si="87"/>
        <v/>
      </c>
      <c r="O1415" s="78" t="str">
        <f t="shared" si="88"/>
        <v/>
      </c>
    </row>
    <row r="1416" spans="1:15" ht="27" customHeight="1" x14ac:dyDescent="0.3">
      <c r="A1416" s="9"/>
      <c r="B1416" s="10"/>
      <c r="C1416" s="11"/>
      <c r="D1416" s="12"/>
      <c r="E1416" s="13"/>
      <c r="F1416" s="47"/>
      <c r="G1416" s="75"/>
      <c r="H1416" s="24"/>
      <c r="I1416" s="65"/>
      <c r="J1416" s="24" t="str">
        <f t="shared" si="89"/>
        <v/>
      </c>
      <c r="K1416" s="20" t="str">
        <f t="shared" si="86"/>
        <v/>
      </c>
      <c r="L1416" s="71"/>
      <c r="M1416" s="71"/>
      <c r="N1416" s="72" t="str">
        <f t="shared" si="87"/>
        <v/>
      </c>
      <c r="O1416" s="78" t="str">
        <f t="shared" si="88"/>
        <v/>
      </c>
    </row>
    <row r="1417" spans="1:15" ht="27" customHeight="1" x14ac:dyDescent="0.3">
      <c r="A1417" s="9"/>
      <c r="B1417" s="10"/>
      <c r="C1417" s="11"/>
      <c r="D1417" s="12"/>
      <c r="E1417" s="13"/>
      <c r="F1417" s="47"/>
      <c r="G1417" s="75"/>
      <c r="H1417" s="24"/>
      <c r="I1417" s="65"/>
      <c r="J1417" s="24" t="str">
        <f t="shared" si="89"/>
        <v/>
      </c>
      <c r="K1417" s="20" t="str">
        <f t="shared" si="86"/>
        <v/>
      </c>
      <c r="L1417" s="71"/>
      <c r="M1417" s="71"/>
      <c r="N1417" s="72" t="str">
        <f t="shared" si="87"/>
        <v/>
      </c>
      <c r="O1417" s="78" t="str">
        <f t="shared" si="88"/>
        <v/>
      </c>
    </row>
    <row r="1418" spans="1:15" ht="27" customHeight="1" x14ac:dyDescent="0.3">
      <c r="A1418" s="9"/>
      <c r="B1418" s="10"/>
      <c r="C1418" s="11"/>
      <c r="D1418" s="12"/>
      <c r="E1418" s="13"/>
      <c r="F1418" s="47"/>
      <c r="G1418" s="75"/>
      <c r="H1418" s="24"/>
      <c r="I1418" s="65"/>
      <c r="J1418" s="24" t="str">
        <f t="shared" si="89"/>
        <v/>
      </c>
      <c r="K1418" s="20" t="str">
        <f t="shared" si="86"/>
        <v/>
      </c>
      <c r="L1418" s="71"/>
      <c r="M1418" s="71"/>
      <c r="N1418" s="72" t="str">
        <f t="shared" si="87"/>
        <v/>
      </c>
      <c r="O1418" s="78" t="str">
        <f t="shared" si="88"/>
        <v/>
      </c>
    </row>
    <row r="1419" spans="1:15" ht="27" customHeight="1" x14ac:dyDescent="0.3">
      <c r="A1419" s="9"/>
      <c r="B1419" s="10"/>
      <c r="C1419" s="11"/>
      <c r="D1419" s="12"/>
      <c r="E1419" s="13"/>
      <c r="F1419" s="47"/>
      <c r="G1419" s="75"/>
      <c r="H1419" s="24"/>
      <c r="I1419" s="65"/>
      <c r="J1419" s="24" t="str">
        <f t="shared" si="89"/>
        <v/>
      </c>
      <c r="K1419" s="20" t="str">
        <f t="shared" si="86"/>
        <v/>
      </c>
      <c r="L1419" s="71"/>
      <c r="M1419" s="71"/>
      <c r="N1419" s="72" t="str">
        <f t="shared" si="87"/>
        <v/>
      </c>
      <c r="O1419" s="78" t="str">
        <f t="shared" si="88"/>
        <v/>
      </c>
    </row>
    <row r="1420" spans="1:15" ht="27" customHeight="1" x14ac:dyDescent="0.3">
      <c r="A1420" s="9"/>
      <c r="B1420" s="10"/>
      <c r="C1420" s="11"/>
      <c r="D1420" s="12"/>
      <c r="E1420" s="13"/>
      <c r="F1420" s="47"/>
      <c r="G1420" s="75"/>
      <c r="H1420" s="24"/>
      <c r="I1420" s="65"/>
      <c r="J1420" s="24" t="str">
        <f t="shared" si="89"/>
        <v/>
      </c>
      <c r="K1420" s="20" t="str">
        <f t="shared" si="86"/>
        <v/>
      </c>
      <c r="L1420" s="71"/>
      <c r="M1420" s="71"/>
      <c r="N1420" s="72" t="str">
        <f t="shared" si="87"/>
        <v/>
      </c>
      <c r="O1420" s="78" t="str">
        <f t="shared" si="88"/>
        <v/>
      </c>
    </row>
    <row r="1421" spans="1:15" ht="27" customHeight="1" x14ac:dyDescent="0.3">
      <c r="A1421" s="9"/>
      <c r="B1421" s="10"/>
      <c r="C1421" s="11"/>
      <c r="D1421" s="12"/>
      <c r="E1421" s="13"/>
      <c r="F1421" s="47"/>
      <c r="G1421" s="75"/>
      <c r="H1421" s="24"/>
      <c r="I1421" s="65"/>
      <c r="J1421" s="24" t="str">
        <f t="shared" si="89"/>
        <v/>
      </c>
      <c r="K1421" s="20" t="str">
        <f t="shared" ref="K1421:K1484" si="90">IF(AND(ISNUMBER(F1421)=FALSE,LEN(A1421)&gt;0),0,IF(OR(LEN(F1421)=0,F1421="Gebot in € je fm",ISNUMBER(F1421)=FALSE),"",E1421*ROUND(F1421,0)))</f>
        <v/>
      </c>
      <c r="L1421" s="71"/>
      <c r="M1421" s="71"/>
      <c r="N1421" s="72" t="str">
        <f t="shared" ref="N1421:N1484" si="91">IF(AND(LEN(F1421)&gt;0,(LEN(G1421)&gt;1)),1,"")</f>
        <v/>
      </c>
      <c r="O1421" s="78" t="str">
        <f t="shared" ref="O1421:O1484" si="92">IF(AND(LEN(B1421)&gt;0,LEN(F1421)&gt;0),$M$3,"")</f>
        <v/>
      </c>
    </row>
    <row r="1422" spans="1:15" ht="27" customHeight="1" x14ac:dyDescent="0.3">
      <c r="A1422" s="9"/>
      <c r="B1422" s="10"/>
      <c r="C1422" s="11"/>
      <c r="D1422" s="12"/>
      <c r="E1422" s="13"/>
      <c r="F1422" s="47"/>
      <c r="G1422" s="75"/>
      <c r="H1422" s="24"/>
      <c r="I1422" s="65"/>
      <c r="J1422" s="24" t="str">
        <f t="shared" si="89"/>
        <v/>
      </c>
      <c r="K1422" s="20" t="str">
        <f t="shared" si="90"/>
        <v/>
      </c>
      <c r="L1422" s="71"/>
      <c r="M1422" s="71"/>
      <c r="N1422" s="72" t="str">
        <f t="shared" si="91"/>
        <v/>
      </c>
      <c r="O1422" s="78" t="str">
        <f t="shared" si="92"/>
        <v/>
      </c>
    </row>
    <row r="1423" spans="1:15" ht="27" customHeight="1" x14ac:dyDescent="0.3">
      <c r="A1423" s="9"/>
      <c r="B1423" s="10"/>
      <c r="C1423" s="11"/>
      <c r="D1423" s="12"/>
      <c r="E1423" s="13"/>
      <c r="F1423" s="47"/>
      <c r="G1423" s="75"/>
      <c r="H1423" s="24"/>
      <c r="I1423" s="65"/>
      <c r="J1423" s="24" t="str">
        <f t="shared" si="89"/>
        <v/>
      </c>
      <c r="K1423" s="20" t="str">
        <f t="shared" si="90"/>
        <v/>
      </c>
      <c r="L1423" s="71"/>
      <c r="M1423" s="71"/>
      <c r="N1423" s="72" t="str">
        <f t="shared" si="91"/>
        <v/>
      </c>
      <c r="O1423" s="78" t="str">
        <f t="shared" si="92"/>
        <v/>
      </c>
    </row>
    <row r="1424" spans="1:15" ht="27" customHeight="1" x14ac:dyDescent="0.3">
      <c r="A1424" s="9"/>
      <c r="B1424" s="10"/>
      <c r="C1424" s="11"/>
      <c r="D1424" s="12"/>
      <c r="E1424" s="13"/>
      <c r="F1424" s="47"/>
      <c r="G1424" s="75"/>
      <c r="H1424" s="24"/>
      <c r="I1424" s="65"/>
      <c r="J1424" s="24" t="str">
        <f t="shared" si="89"/>
        <v/>
      </c>
      <c r="K1424" s="20" t="str">
        <f t="shared" si="90"/>
        <v/>
      </c>
      <c r="L1424" s="71"/>
      <c r="M1424" s="71"/>
      <c r="N1424" s="72" t="str">
        <f t="shared" si="91"/>
        <v/>
      </c>
      <c r="O1424" s="78" t="str">
        <f t="shared" si="92"/>
        <v/>
      </c>
    </row>
    <row r="1425" spans="1:15" ht="27" customHeight="1" x14ac:dyDescent="0.3">
      <c r="A1425" s="9"/>
      <c r="B1425" s="10"/>
      <c r="C1425" s="11"/>
      <c r="D1425" s="12"/>
      <c r="E1425" s="13"/>
      <c r="F1425" s="47"/>
      <c r="G1425" s="75"/>
      <c r="H1425" s="24"/>
      <c r="I1425" s="65"/>
      <c r="J1425" s="24" t="str">
        <f t="shared" si="89"/>
        <v/>
      </c>
      <c r="K1425" s="20" t="str">
        <f t="shared" si="90"/>
        <v/>
      </c>
      <c r="L1425" s="71"/>
      <c r="M1425" s="71"/>
      <c r="N1425" s="72" t="str">
        <f t="shared" si="91"/>
        <v/>
      </c>
      <c r="O1425" s="78" t="str">
        <f t="shared" si="92"/>
        <v/>
      </c>
    </row>
    <row r="1426" spans="1:15" ht="27" customHeight="1" x14ac:dyDescent="0.3">
      <c r="A1426" s="9"/>
      <c r="B1426" s="10"/>
      <c r="C1426" s="11"/>
      <c r="D1426" s="12"/>
      <c r="E1426" s="13"/>
      <c r="F1426" s="47"/>
      <c r="G1426" s="75"/>
      <c r="H1426" s="24"/>
      <c r="I1426" s="65"/>
      <c r="J1426" s="24" t="str">
        <f t="shared" si="89"/>
        <v/>
      </c>
      <c r="K1426" s="20" t="str">
        <f t="shared" si="90"/>
        <v/>
      </c>
      <c r="L1426" s="71"/>
      <c r="M1426" s="71"/>
      <c r="N1426" s="72" t="str">
        <f t="shared" si="91"/>
        <v/>
      </c>
      <c r="O1426" s="78" t="str">
        <f t="shared" si="92"/>
        <v/>
      </c>
    </row>
    <row r="1427" spans="1:15" ht="27" customHeight="1" x14ac:dyDescent="0.3">
      <c r="A1427" s="9"/>
      <c r="B1427" s="10"/>
      <c r="C1427" s="11"/>
      <c r="D1427" s="12"/>
      <c r="E1427" s="13"/>
      <c r="F1427" s="47"/>
      <c r="G1427" s="75"/>
      <c r="H1427" s="24"/>
      <c r="I1427" s="65"/>
      <c r="J1427" s="24" t="str">
        <f t="shared" si="89"/>
        <v/>
      </c>
      <c r="K1427" s="20" t="str">
        <f t="shared" si="90"/>
        <v/>
      </c>
      <c r="L1427" s="71"/>
      <c r="M1427" s="71"/>
      <c r="N1427" s="72" t="str">
        <f t="shared" si="91"/>
        <v/>
      </c>
      <c r="O1427" s="78" t="str">
        <f t="shared" si="92"/>
        <v/>
      </c>
    </row>
    <row r="1428" spans="1:15" ht="27" customHeight="1" x14ac:dyDescent="0.3">
      <c r="A1428" s="9"/>
      <c r="B1428" s="10"/>
      <c r="C1428" s="11"/>
      <c r="D1428" s="12"/>
      <c r="E1428" s="13"/>
      <c r="F1428" s="47"/>
      <c r="G1428" s="75"/>
      <c r="H1428" s="24"/>
      <c r="I1428" s="65"/>
      <c r="J1428" s="24" t="str">
        <f t="shared" si="89"/>
        <v/>
      </c>
      <c r="K1428" s="20" t="str">
        <f t="shared" si="90"/>
        <v/>
      </c>
      <c r="L1428" s="71"/>
      <c r="M1428" s="71"/>
      <c r="N1428" s="72" t="str">
        <f t="shared" si="91"/>
        <v/>
      </c>
      <c r="O1428" s="78" t="str">
        <f t="shared" si="92"/>
        <v/>
      </c>
    </row>
    <row r="1429" spans="1:15" ht="27" customHeight="1" x14ac:dyDescent="0.3">
      <c r="A1429" s="9"/>
      <c r="B1429" s="10"/>
      <c r="C1429" s="11"/>
      <c r="D1429" s="12"/>
      <c r="E1429" s="13"/>
      <c r="F1429" s="47"/>
      <c r="G1429" s="75"/>
      <c r="H1429" s="24"/>
      <c r="I1429" s="65"/>
      <c r="J1429" s="24" t="str">
        <f t="shared" si="89"/>
        <v/>
      </c>
      <c r="K1429" s="20" t="str">
        <f t="shared" si="90"/>
        <v/>
      </c>
      <c r="L1429" s="71"/>
      <c r="M1429" s="71"/>
      <c r="N1429" s="72" t="str">
        <f t="shared" si="91"/>
        <v/>
      </c>
      <c r="O1429" s="78" t="str">
        <f t="shared" si="92"/>
        <v/>
      </c>
    </row>
    <row r="1430" spans="1:15" ht="27" customHeight="1" x14ac:dyDescent="0.3">
      <c r="A1430" s="9"/>
      <c r="B1430" s="10"/>
      <c r="C1430" s="11"/>
      <c r="D1430" s="12"/>
      <c r="E1430" s="13"/>
      <c r="F1430" s="47"/>
      <c r="G1430" s="75"/>
      <c r="H1430" s="24"/>
      <c r="I1430" s="65"/>
      <c r="J1430" s="24" t="str">
        <f t="shared" si="89"/>
        <v/>
      </c>
      <c r="K1430" s="20" t="str">
        <f t="shared" si="90"/>
        <v/>
      </c>
      <c r="L1430" s="71"/>
      <c r="M1430" s="71"/>
      <c r="N1430" s="72" t="str">
        <f t="shared" si="91"/>
        <v/>
      </c>
      <c r="O1430" s="78" t="str">
        <f t="shared" si="92"/>
        <v/>
      </c>
    </row>
    <row r="1431" spans="1:15" ht="27" customHeight="1" x14ac:dyDescent="0.3">
      <c r="A1431" s="9"/>
      <c r="B1431" s="10"/>
      <c r="C1431" s="11"/>
      <c r="D1431" s="12"/>
      <c r="E1431" s="13"/>
      <c r="F1431" s="47"/>
      <c r="G1431" s="75"/>
      <c r="H1431" s="24"/>
      <c r="I1431" s="65"/>
      <c r="J1431" s="24" t="str">
        <f t="shared" si="89"/>
        <v/>
      </c>
      <c r="K1431" s="20" t="str">
        <f t="shared" si="90"/>
        <v/>
      </c>
      <c r="L1431" s="71"/>
      <c r="M1431" s="71"/>
      <c r="N1431" s="72" t="str">
        <f t="shared" si="91"/>
        <v/>
      </c>
      <c r="O1431" s="78" t="str">
        <f t="shared" si="92"/>
        <v/>
      </c>
    </row>
    <row r="1432" spans="1:15" ht="27" customHeight="1" x14ac:dyDescent="0.3">
      <c r="A1432" s="9"/>
      <c r="B1432" s="10"/>
      <c r="C1432" s="11"/>
      <c r="D1432" s="12"/>
      <c r="E1432" s="13"/>
      <c r="F1432" s="47"/>
      <c r="G1432" s="75"/>
      <c r="H1432" s="24"/>
      <c r="I1432" s="65"/>
      <c r="J1432" s="24" t="str">
        <f t="shared" si="89"/>
        <v/>
      </c>
      <c r="K1432" s="20" t="str">
        <f t="shared" si="90"/>
        <v/>
      </c>
      <c r="L1432" s="71"/>
      <c r="M1432" s="71"/>
      <c r="N1432" s="72" t="str">
        <f t="shared" si="91"/>
        <v/>
      </c>
      <c r="O1432" s="78" t="str">
        <f t="shared" si="92"/>
        <v/>
      </c>
    </row>
    <row r="1433" spans="1:15" ht="27" customHeight="1" x14ac:dyDescent="0.3">
      <c r="A1433" s="9"/>
      <c r="B1433" s="10"/>
      <c r="C1433" s="11"/>
      <c r="D1433" s="12"/>
      <c r="E1433" s="13"/>
      <c r="F1433" s="47"/>
      <c r="G1433" s="75"/>
      <c r="H1433" s="24"/>
      <c r="I1433" s="65"/>
      <c r="J1433" s="24" t="str">
        <f t="shared" si="89"/>
        <v/>
      </c>
      <c r="K1433" s="20" t="str">
        <f t="shared" si="90"/>
        <v/>
      </c>
      <c r="L1433" s="71"/>
      <c r="M1433" s="71"/>
      <c r="N1433" s="72" t="str">
        <f t="shared" si="91"/>
        <v/>
      </c>
      <c r="O1433" s="78" t="str">
        <f t="shared" si="92"/>
        <v/>
      </c>
    </row>
    <row r="1434" spans="1:15" ht="27" customHeight="1" x14ac:dyDescent="0.3">
      <c r="A1434" s="9"/>
      <c r="B1434" s="10"/>
      <c r="C1434" s="11"/>
      <c r="D1434" s="12"/>
      <c r="E1434" s="13"/>
      <c r="F1434" s="47"/>
      <c r="G1434" s="75"/>
      <c r="H1434" s="24"/>
      <c r="I1434" s="65"/>
      <c r="J1434" s="24" t="str">
        <f t="shared" si="89"/>
        <v/>
      </c>
      <c r="K1434" s="20" t="str">
        <f t="shared" si="90"/>
        <v/>
      </c>
      <c r="L1434" s="71"/>
      <c r="M1434" s="71"/>
      <c r="N1434" s="72" t="str">
        <f t="shared" si="91"/>
        <v/>
      </c>
      <c r="O1434" s="78" t="str">
        <f t="shared" si="92"/>
        <v/>
      </c>
    </row>
    <row r="1435" spans="1:15" ht="27" customHeight="1" x14ac:dyDescent="0.3">
      <c r="A1435" s="9"/>
      <c r="B1435" s="10"/>
      <c r="C1435" s="11"/>
      <c r="D1435" s="12"/>
      <c r="E1435" s="13"/>
      <c r="F1435" s="47"/>
      <c r="G1435" s="75"/>
      <c r="H1435" s="24"/>
      <c r="I1435" s="65"/>
      <c r="J1435" s="24" t="str">
        <f t="shared" si="89"/>
        <v/>
      </c>
      <c r="K1435" s="20" t="str">
        <f t="shared" si="90"/>
        <v/>
      </c>
      <c r="L1435" s="71"/>
      <c r="M1435" s="71"/>
      <c r="N1435" s="72" t="str">
        <f t="shared" si="91"/>
        <v/>
      </c>
      <c r="O1435" s="78" t="str">
        <f t="shared" si="92"/>
        <v/>
      </c>
    </row>
    <row r="1436" spans="1:15" ht="27" customHeight="1" x14ac:dyDescent="0.3">
      <c r="A1436" s="9"/>
      <c r="B1436" s="10"/>
      <c r="C1436" s="11"/>
      <c r="D1436" s="12"/>
      <c r="E1436" s="13"/>
      <c r="F1436" s="47"/>
      <c r="G1436" s="75"/>
      <c r="H1436" s="24"/>
      <c r="I1436" s="65"/>
      <c r="J1436" s="24" t="str">
        <f t="shared" si="89"/>
        <v/>
      </c>
      <c r="K1436" s="20" t="str">
        <f t="shared" si="90"/>
        <v/>
      </c>
      <c r="L1436" s="71"/>
      <c r="M1436" s="71"/>
      <c r="N1436" s="72" t="str">
        <f t="shared" si="91"/>
        <v/>
      </c>
      <c r="O1436" s="78" t="str">
        <f t="shared" si="92"/>
        <v/>
      </c>
    </row>
    <row r="1437" spans="1:15" ht="27" customHeight="1" x14ac:dyDescent="0.3">
      <c r="A1437" s="9"/>
      <c r="B1437" s="10"/>
      <c r="C1437" s="11"/>
      <c r="D1437" s="12"/>
      <c r="E1437" s="13"/>
      <c r="F1437" s="47"/>
      <c r="G1437" s="75"/>
      <c r="H1437" s="24"/>
      <c r="I1437" s="65"/>
      <c r="J1437" s="24" t="str">
        <f t="shared" si="89"/>
        <v/>
      </c>
      <c r="K1437" s="20" t="str">
        <f t="shared" si="90"/>
        <v/>
      </c>
      <c r="L1437" s="71"/>
      <c r="M1437" s="71"/>
      <c r="N1437" s="72" t="str">
        <f t="shared" si="91"/>
        <v/>
      </c>
      <c r="O1437" s="78" t="str">
        <f t="shared" si="92"/>
        <v/>
      </c>
    </row>
    <row r="1438" spans="1:15" ht="27" customHeight="1" x14ac:dyDescent="0.3">
      <c r="A1438" s="9"/>
      <c r="B1438" s="10"/>
      <c r="C1438" s="11"/>
      <c r="D1438" s="12"/>
      <c r="E1438" s="13"/>
      <c r="F1438" s="47"/>
      <c r="G1438" s="75"/>
      <c r="H1438" s="24"/>
      <c r="I1438" s="65"/>
      <c r="J1438" s="24" t="str">
        <f t="shared" si="89"/>
        <v/>
      </c>
      <c r="K1438" s="20" t="str">
        <f t="shared" si="90"/>
        <v/>
      </c>
      <c r="L1438" s="71"/>
      <c r="M1438" s="71"/>
      <c r="N1438" s="72" t="str">
        <f t="shared" si="91"/>
        <v/>
      </c>
      <c r="O1438" s="78" t="str">
        <f t="shared" si="92"/>
        <v/>
      </c>
    </row>
    <row r="1439" spans="1:15" ht="27" customHeight="1" x14ac:dyDescent="0.3">
      <c r="A1439" s="9"/>
      <c r="B1439" s="10"/>
      <c r="C1439" s="11"/>
      <c r="D1439" s="12"/>
      <c r="E1439" s="13"/>
      <c r="F1439" s="47"/>
      <c r="G1439" s="75"/>
      <c r="H1439" s="24"/>
      <c r="I1439" s="65"/>
      <c r="J1439" s="24" t="str">
        <f t="shared" si="89"/>
        <v/>
      </c>
      <c r="K1439" s="20" t="str">
        <f t="shared" si="90"/>
        <v/>
      </c>
      <c r="L1439" s="71"/>
      <c r="M1439" s="71"/>
      <c r="N1439" s="72" t="str">
        <f t="shared" si="91"/>
        <v/>
      </c>
      <c r="O1439" s="78" t="str">
        <f t="shared" si="92"/>
        <v/>
      </c>
    </row>
    <row r="1440" spans="1:15" ht="27" customHeight="1" x14ac:dyDescent="0.3">
      <c r="A1440" s="9"/>
      <c r="B1440" s="10"/>
      <c r="C1440" s="11"/>
      <c r="D1440" s="12"/>
      <c r="E1440" s="13"/>
      <c r="F1440" s="47"/>
      <c r="G1440" s="75"/>
      <c r="H1440" s="24"/>
      <c r="I1440" s="65"/>
      <c r="J1440" s="24" t="str">
        <f t="shared" si="89"/>
        <v/>
      </c>
      <c r="K1440" s="20" t="str">
        <f t="shared" si="90"/>
        <v/>
      </c>
      <c r="L1440" s="71"/>
      <c r="M1440" s="71"/>
      <c r="N1440" s="72" t="str">
        <f t="shared" si="91"/>
        <v/>
      </c>
      <c r="O1440" s="78" t="str">
        <f t="shared" si="92"/>
        <v/>
      </c>
    </row>
    <row r="1441" spans="1:15" ht="27" customHeight="1" x14ac:dyDescent="0.3">
      <c r="A1441" s="9"/>
      <c r="B1441" s="10"/>
      <c r="C1441" s="11"/>
      <c r="D1441" s="12"/>
      <c r="E1441" s="13"/>
      <c r="F1441" s="47"/>
      <c r="G1441" s="75"/>
      <c r="H1441" s="24"/>
      <c r="I1441" s="65"/>
      <c r="J1441" s="24" t="str">
        <f t="shared" si="89"/>
        <v/>
      </c>
      <c r="K1441" s="20" t="str">
        <f t="shared" si="90"/>
        <v/>
      </c>
      <c r="L1441" s="71"/>
      <c r="M1441" s="71"/>
      <c r="N1441" s="72" t="str">
        <f t="shared" si="91"/>
        <v/>
      </c>
      <c r="O1441" s="78" t="str">
        <f t="shared" si="92"/>
        <v/>
      </c>
    </row>
    <row r="1442" spans="1:15" ht="27" customHeight="1" x14ac:dyDescent="0.3">
      <c r="A1442" s="9"/>
      <c r="B1442" s="10"/>
      <c r="C1442" s="11"/>
      <c r="D1442" s="12"/>
      <c r="E1442" s="13"/>
      <c r="F1442" s="47"/>
      <c r="G1442" s="75"/>
      <c r="H1442" s="24"/>
      <c r="I1442" s="65"/>
      <c r="J1442" s="24" t="str">
        <f t="shared" si="89"/>
        <v/>
      </c>
      <c r="K1442" s="20" t="str">
        <f t="shared" si="90"/>
        <v/>
      </c>
      <c r="L1442" s="71"/>
      <c r="M1442" s="71"/>
      <c r="N1442" s="72" t="str">
        <f t="shared" si="91"/>
        <v/>
      </c>
      <c r="O1442" s="78" t="str">
        <f t="shared" si="92"/>
        <v/>
      </c>
    </row>
    <row r="1443" spans="1:15" ht="27" customHeight="1" x14ac:dyDescent="0.3">
      <c r="A1443" s="9"/>
      <c r="B1443" s="10"/>
      <c r="C1443" s="11"/>
      <c r="D1443" s="12"/>
      <c r="E1443" s="13"/>
      <c r="F1443" s="47"/>
      <c r="G1443" s="75"/>
      <c r="H1443" s="24"/>
      <c r="I1443" s="65"/>
      <c r="J1443" s="24" t="str">
        <f t="shared" si="89"/>
        <v/>
      </c>
      <c r="K1443" s="20" t="str">
        <f t="shared" si="90"/>
        <v/>
      </c>
      <c r="L1443" s="71"/>
      <c r="M1443" s="71"/>
      <c r="N1443" s="72" t="str">
        <f t="shared" si="91"/>
        <v/>
      </c>
      <c r="O1443" s="78" t="str">
        <f t="shared" si="92"/>
        <v/>
      </c>
    </row>
    <row r="1444" spans="1:15" ht="27" customHeight="1" x14ac:dyDescent="0.3">
      <c r="A1444" s="9"/>
      <c r="B1444" s="10"/>
      <c r="C1444" s="11"/>
      <c r="D1444" s="12"/>
      <c r="E1444" s="13"/>
      <c r="F1444" s="47"/>
      <c r="G1444" s="75"/>
      <c r="H1444" s="24"/>
      <c r="I1444" s="65"/>
      <c r="J1444" s="24" t="str">
        <f t="shared" si="89"/>
        <v/>
      </c>
      <c r="K1444" s="20" t="str">
        <f t="shared" si="90"/>
        <v/>
      </c>
      <c r="L1444" s="71"/>
      <c r="M1444" s="71"/>
      <c r="N1444" s="72" t="str">
        <f t="shared" si="91"/>
        <v/>
      </c>
      <c r="O1444" s="78" t="str">
        <f t="shared" si="92"/>
        <v/>
      </c>
    </row>
    <row r="1445" spans="1:15" ht="27" customHeight="1" x14ac:dyDescent="0.3">
      <c r="A1445" s="9"/>
      <c r="B1445" s="10"/>
      <c r="C1445" s="11"/>
      <c r="D1445" s="12"/>
      <c r="E1445" s="13"/>
      <c r="F1445" s="47"/>
      <c r="G1445" s="75"/>
      <c r="H1445" s="24"/>
      <c r="I1445" s="65"/>
      <c r="J1445" s="24" t="str">
        <f t="shared" si="89"/>
        <v/>
      </c>
      <c r="K1445" s="20" t="str">
        <f t="shared" si="90"/>
        <v/>
      </c>
      <c r="L1445" s="71"/>
      <c r="M1445" s="71"/>
      <c r="N1445" s="72" t="str">
        <f t="shared" si="91"/>
        <v/>
      </c>
      <c r="O1445" s="78" t="str">
        <f t="shared" si="92"/>
        <v/>
      </c>
    </row>
    <row r="1446" spans="1:15" ht="27" customHeight="1" x14ac:dyDescent="0.3">
      <c r="A1446" s="9"/>
      <c r="B1446" s="10"/>
      <c r="C1446" s="11"/>
      <c r="D1446" s="12"/>
      <c r="E1446" s="13"/>
      <c r="F1446" s="47"/>
      <c r="G1446" s="75"/>
      <c r="H1446" s="24"/>
      <c r="I1446" s="65"/>
      <c r="J1446" s="24" t="str">
        <f t="shared" si="89"/>
        <v/>
      </c>
      <c r="K1446" s="20" t="str">
        <f t="shared" si="90"/>
        <v/>
      </c>
      <c r="L1446" s="71"/>
      <c r="M1446" s="71"/>
      <c r="N1446" s="72" t="str">
        <f t="shared" si="91"/>
        <v/>
      </c>
      <c r="O1446" s="78" t="str">
        <f t="shared" si="92"/>
        <v/>
      </c>
    </row>
    <row r="1447" spans="1:15" ht="27" customHeight="1" x14ac:dyDescent="0.3">
      <c r="A1447" s="9"/>
      <c r="B1447" s="10"/>
      <c r="C1447" s="11"/>
      <c r="D1447" s="12"/>
      <c r="E1447" s="13"/>
      <c r="F1447" s="47"/>
      <c r="G1447" s="75"/>
      <c r="H1447" s="24"/>
      <c r="I1447" s="65"/>
      <c r="J1447" s="24" t="str">
        <f t="shared" si="89"/>
        <v/>
      </c>
      <c r="K1447" s="20" t="str">
        <f t="shared" si="90"/>
        <v/>
      </c>
      <c r="L1447" s="71"/>
      <c r="M1447" s="71"/>
      <c r="N1447" s="72" t="str">
        <f t="shared" si="91"/>
        <v/>
      </c>
      <c r="O1447" s="78" t="str">
        <f t="shared" si="92"/>
        <v/>
      </c>
    </row>
    <row r="1448" spans="1:15" ht="27" customHeight="1" x14ac:dyDescent="0.3">
      <c r="A1448" s="9"/>
      <c r="B1448" s="10"/>
      <c r="C1448" s="11"/>
      <c r="D1448" s="12"/>
      <c r="E1448" s="13"/>
      <c r="F1448" s="47"/>
      <c r="G1448" s="75"/>
      <c r="H1448" s="24"/>
      <c r="I1448" s="65"/>
      <c r="J1448" s="24" t="str">
        <f t="shared" si="89"/>
        <v/>
      </c>
      <c r="K1448" s="20" t="str">
        <f t="shared" si="90"/>
        <v/>
      </c>
      <c r="L1448" s="71"/>
      <c r="M1448" s="71"/>
      <c r="N1448" s="72" t="str">
        <f t="shared" si="91"/>
        <v/>
      </c>
      <c r="O1448" s="78" t="str">
        <f t="shared" si="92"/>
        <v/>
      </c>
    </row>
    <row r="1449" spans="1:15" ht="27" customHeight="1" x14ac:dyDescent="0.3">
      <c r="A1449" s="9"/>
      <c r="B1449" s="10"/>
      <c r="C1449" s="11"/>
      <c r="D1449" s="12"/>
      <c r="E1449" s="13"/>
      <c r="F1449" s="47"/>
      <c r="G1449" s="75"/>
      <c r="H1449" s="24"/>
      <c r="I1449" s="65"/>
      <c r="J1449" s="24" t="str">
        <f t="shared" si="89"/>
        <v/>
      </c>
      <c r="K1449" s="20" t="str">
        <f t="shared" si="90"/>
        <v/>
      </c>
      <c r="L1449" s="71"/>
      <c r="M1449" s="71"/>
      <c r="N1449" s="72" t="str">
        <f t="shared" si="91"/>
        <v/>
      </c>
      <c r="O1449" s="78" t="str">
        <f t="shared" si="92"/>
        <v/>
      </c>
    </row>
    <row r="1450" spans="1:15" ht="27" customHeight="1" x14ac:dyDescent="0.3">
      <c r="A1450" s="9"/>
      <c r="B1450" s="10"/>
      <c r="C1450" s="11"/>
      <c r="D1450" s="12"/>
      <c r="E1450" s="13"/>
      <c r="F1450" s="47"/>
      <c r="G1450" s="75"/>
      <c r="H1450" s="24"/>
      <c r="I1450" s="65"/>
      <c r="J1450" s="24" t="str">
        <f t="shared" si="89"/>
        <v/>
      </c>
      <c r="K1450" s="20" t="str">
        <f t="shared" si="90"/>
        <v/>
      </c>
      <c r="L1450" s="71"/>
      <c r="M1450" s="71"/>
      <c r="N1450" s="72" t="str">
        <f t="shared" si="91"/>
        <v/>
      </c>
      <c r="O1450" s="78" t="str">
        <f t="shared" si="92"/>
        <v/>
      </c>
    </row>
    <row r="1451" spans="1:15" ht="27" customHeight="1" x14ac:dyDescent="0.3">
      <c r="A1451" s="9"/>
      <c r="B1451" s="10"/>
      <c r="C1451" s="11"/>
      <c r="D1451" s="12"/>
      <c r="E1451" s="13"/>
      <c r="F1451" s="47"/>
      <c r="G1451" s="75"/>
      <c r="H1451" s="24"/>
      <c r="I1451" s="65"/>
      <c r="J1451" s="24" t="str">
        <f t="shared" si="89"/>
        <v/>
      </c>
      <c r="K1451" s="20" t="str">
        <f t="shared" si="90"/>
        <v/>
      </c>
      <c r="L1451" s="71"/>
      <c r="M1451" s="71"/>
      <c r="N1451" s="72" t="str">
        <f t="shared" si="91"/>
        <v/>
      </c>
      <c r="O1451" s="78" t="str">
        <f t="shared" si="92"/>
        <v/>
      </c>
    </row>
    <row r="1452" spans="1:15" ht="27" customHeight="1" x14ac:dyDescent="0.3">
      <c r="A1452" s="9"/>
      <c r="B1452" s="10"/>
      <c r="C1452" s="11"/>
      <c r="D1452" s="12"/>
      <c r="E1452" s="13"/>
      <c r="F1452" s="47"/>
      <c r="G1452" s="75"/>
      <c r="H1452" s="24"/>
      <c r="I1452" s="65"/>
      <c r="J1452" s="24" t="str">
        <f t="shared" si="89"/>
        <v/>
      </c>
      <c r="K1452" s="20" t="str">
        <f t="shared" si="90"/>
        <v/>
      </c>
      <c r="L1452" s="71"/>
      <c r="M1452" s="71"/>
      <c r="N1452" s="72" t="str">
        <f t="shared" si="91"/>
        <v/>
      </c>
      <c r="O1452" s="78" t="str">
        <f t="shared" si="92"/>
        <v/>
      </c>
    </row>
    <row r="1453" spans="1:15" ht="27" customHeight="1" x14ac:dyDescent="0.3">
      <c r="A1453" s="9"/>
      <c r="B1453" s="10"/>
      <c r="C1453" s="11"/>
      <c r="D1453" s="12"/>
      <c r="E1453" s="13"/>
      <c r="F1453" s="47"/>
      <c r="G1453" s="75"/>
      <c r="H1453" s="24"/>
      <c r="I1453" s="65"/>
      <c r="J1453" s="24" t="str">
        <f t="shared" si="89"/>
        <v/>
      </c>
      <c r="K1453" s="20" t="str">
        <f t="shared" si="90"/>
        <v/>
      </c>
      <c r="L1453" s="71"/>
      <c r="M1453" s="71"/>
      <c r="N1453" s="72" t="str">
        <f t="shared" si="91"/>
        <v/>
      </c>
      <c r="O1453" s="78" t="str">
        <f t="shared" si="92"/>
        <v/>
      </c>
    </row>
    <row r="1454" spans="1:15" ht="27" customHeight="1" x14ac:dyDescent="0.3">
      <c r="A1454" s="9"/>
      <c r="B1454" s="10"/>
      <c r="C1454" s="11"/>
      <c r="D1454" s="12"/>
      <c r="E1454" s="13"/>
      <c r="F1454" s="47"/>
      <c r="G1454" s="75"/>
      <c r="H1454" s="24"/>
      <c r="I1454" s="65"/>
      <c r="J1454" s="24" t="str">
        <f t="shared" si="89"/>
        <v/>
      </c>
      <c r="K1454" s="20" t="str">
        <f t="shared" si="90"/>
        <v/>
      </c>
      <c r="L1454" s="71"/>
      <c r="M1454" s="71"/>
      <c r="N1454" s="72" t="str">
        <f t="shared" si="91"/>
        <v/>
      </c>
      <c r="O1454" s="78" t="str">
        <f t="shared" si="92"/>
        <v/>
      </c>
    </row>
    <row r="1455" spans="1:15" ht="27" customHeight="1" x14ac:dyDescent="0.3">
      <c r="A1455" s="9"/>
      <c r="B1455" s="10"/>
      <c r="C1455" s="11"/>
      <c r="D1455" s="12"/>
      <c r="E1455" s="13"/>
      <c r="F1455" s="47"/>
      <c r="G1455" s="75"/>
      <c r="H1455" s="24"/>
      <c r="I1455" s="65"/>
      <c r="J1455" s="24" t="str">
        <f t="shared" si="89"/>
        <v/>
      </c>
      <c r="K1455" s="20" t="str">
        <f t="shared" si="90"/>
        <v/>
      </c>
      <c r="L1455" s="71"/>
      <c r="M1455" s="71"/>
      <c r="N1455" s="72" t="str">
        <f t="shared" si="91"/>
        <v/>
      </c>
      <c r="O1455" s="78" t="str">
        <f t="shared" si="92"/>
        <v/>
      </c>
    </row>
    <row r="1456" spans="1:15" ht="27" customHeight="1" x14ac:dyDescent="0.3">
      <c r="A1456" s="9"/>
      <c r="B1456" s="10"/>
      <c r="C1456" s="11"/>
      <c r="D1456" s="12"/>
      <c r="E1456" s="13"/>
      <c r="F1456" s="47"/>
      <c r="G1456" s="75"/>
      <c r="H1456" s="24"/>
      <c r="I1456" s="65"/>
      <c r="J1456" s="24" t="str">
        <f t="shared" si="89"/>
        <v/>
      </c>
      <c r="K1456" s="20" t="str">
        <f t="shared" si="90"/>
        <v/>
      </c>
      <c r="L1456" s="71"/>
      <c r="M1456" s="71"/>
      <c r="N1456" s="72" t="str">
        <f t="shared" si="91"/>
        <v/>
      </c>
      <c r="O1456" s="78" t="str">
        <f t="shared" si="92"/>
        <v/>
      </c>
    </row>
    <row r="1457" spans="1:15" ht="27" customHeight="1" x14ac:dyDescent="0.3">
      <c r="A1457" s="9"/>
      <c r="B1457" s="10"/>
      <c r="C1457" s="11"/>
      <c r="D1457" s="12"/>
      <c r="E1457" s="13"/>
      <c r="F1457" s="47"/>
      <c r="G1457" s="75"/>
      <c r="H1457" s="24"/>
      <c r="I1457" s="65"/>
      <c r="J1457" s="24" t="str">
        <f t="shared" si="89"/>
        <v/>
      </c>
      <c r="K1457" s="20" t="str">
        <f t="shared" si="90"/>
        <v/>
      </c>
      <c r="L1457" s="71"/>
      <c r="M1457" s="71"/>
      <c r="N1457" s="72" t="str">
        <f t="shared" si="91"/>
        <v/>
      </c>
      <c r="O1457" s="78" t="str">
        <f t="shared" si="92"/>
        <v/>
      </c>
    </row>
    <row r="1458" spans="1:15" ht="27" customHeight="1" x14ac:dyDescent="0.3">
      <c r="A1458" s="9"/>
      <c r="B1458" s="10"/>
      <c r="C1458" s="11"/>
      <c r="D1458" s="12"/>
      <c r="E1458" s="13"/>
      <c r="F1458" s="47"/>
      <c r="G1458" s="75"/>
      <c r="H1458" s="24"/>
      <c r="I1458" s="65"/>
      <c r="J1458" s="24" t="str">
        <f t="shared" si="89"/>
        <v/>
      </c>
      <c r="K1458" s="20" t="str">
        <f t="shared" si="90"/>
        <v/>
      </c>
      <c r="L1458" s="71"/>
      <c r="M1458" s="71"/>
      <c r="N1458" s="72" t="str">
        <f t="shared" si="91"/>
        <v/>
      </c>
      <c r="O1458" s="78" t="str">
        <f t="shared" si="92"/>
        <v/>
      </c>
    </row>
    <row r="1459" spans="1:15" ht="27" customHeight="1" x14ac:dyDescent="0.3">
      <c r="A1459" s="9"/>
      <c r="B1459" s="10"/>
      <c r="C1459" s="11"/>
      <c r="D1459" s="12"/>
      <c r="E1459" s="13"/>
      <c r="F1459" s="47"/>
      <c r="G1459" s="75"/>
      <c r="H1459" s="24"/>
      <c r="I1459" s="65"/>
      <c r="J1459" s="24" t="str">
        <f t="shared" si="89"/>
        <v/>
      </c>
      <c r="K1459" s="20" t="str">
        <f t="shared" si="90"/>
        <v/>
      </c>
      <c r="L1459" s="71"/>
      <c r="M1459" s="71"/>
      <c r="N1459" s="72" t="str">
        <f t="shared" si="91"/>
        <v/>
      </c>
      <c r="O1459" s="78" t="str">
        <f t="shared" si="92"/>
        <v/>
      </c>
    </row>
    <row r="1460" spans="1:15" ht="27" customHeight="1" x14ac:dyDescent="0.3">
      <c r="A1460" s="9"/>
      <c r="B1460" s="10"/>
      <c r="C1460" s="11"/>
      <c r="D1460" s="12"/>
      <c r="E1460" s="13"/>
      <c r="F1460" s="47"/>
      <c r="G1460" s="75"/>
      <c r="H1460" s="24"/>
      <c r="I1460" s="65"/>
      <c r="J1460" s="24" t="str">
        <f t="shared" si="89"/>
        <v/>
      </c>
      <c r="K1460" s="20" t="str">
        <f t="shared" si="90"/>
        <v/>
      </c>
      <c r="L1460" s="71"/>
      <c r="M1460" s="71"/>
      <c r="N1460" s="72" t="str">
        <f t="shared" si="91"/>
        <v/>
      </c>
      <c r="O1460" s="78" t="str">
        <f t="shared" si="92"/>
        <v/>
      </c>
    </row>
    <row r="1461" spans="1:15" ht="27" customHeight="1" x14ac:dyDescent="0.3">
      <c r="A1461" s="9"/>
      <c r="B1461" s="10"/>
      <c r="C1461" s="11"/>
      <c r="D1461" s="12"/>
      <c r="E1461" s="13"/>
      <c r="F1461" s="47"/>
      <c r="G1461" s="75"/>
      <c r="H1461" s="24"/>
      <c r="I1461" s="65"/>
      <c r="J1461" s="24" t="str">
        <f t="shared" si="89"/>
        <v/>
      </c>
      <c r="K1461" s="20" t="str">
        <f t="shared" si="90"/>
        <v/>
      </c>
      <c r="L1461" s="71"/>
      <c r="M1461" s="71"/>
      <c r="N1461" s="72" t="str">
        <f t="shared" si="91"/>
        <v/>
      </c>
      <c r="O1461" s="78" t="str">
        <f t="shared" si="92"/>
        <v/>
      </c>
    </row>
    <row r="1462" spans="1:15" ht="27" customHeight="1" x14ac:dyDescent="0.3">
      <c r="A1462" s="9"/>
      <c r="B1462" s="10"/>
      <c r="C1462" s="11"/>
      <c r="D1462" s="12"/>
      <c r="E1462" s="13"/>
      <c r="F1462" s="47"/>
      <c r="G1462" s="75"/>
      <c r="H1462" s="24"/>
      <c r="I1462" s="65"/>
      <c r="J1462" s="24" t="str">
        <f t="shared" si="89"/>
        <v/>
      </c>
      <c r="K1462" s="20" t="str">
        <f t="shared" si="90"/>
        <v/>
      </c>
      <c r="L1462" s="71"/>
      <c r="M1462" s="71"/>
      <c r="N1462" s="72" t="str">
        <f t="shared" si="91"/>
        <v/>
      </c>
      <c r="O1462" s="78" t="str">
        <f t="shared" si="92"/>
        <v/>
      </c>
    </row>
    <row r="1463" spans="1:15" ht="27" customHeight="1" x14ac:dyDescent="0.3">
      <c r="A1463" s="9"/>
      <c r="B1463" s="10"/>
      <c r="C1463" s="11"/>
      <c r="D1463" s="12"/>
      <c r="E1463" s="13"/>
      <c r="F1463" s="47"/>
      <c r="G1463" s="75"/>
      <c r="H1463" s="24"/>
      <c r="I1463" s="65"/>
      <c r="J1463" s="24" t="str">
        <f t="shared" si="89"/>
        <v/>
      </c>
      <c r="K1463" s="20" t="str">
        <f t="shared" si="90"/>
        <v/>
      </c>
      <c r="L1463" s="71"/>
      <c r="M1463" s="71"/>
      <c r="N1463" s="72" t="str">
        <f t="shared" si="91"/>
        <v/>
      </c>
      <c r="O1463" s="78" t="str">
        <f t="shared" si="92"/>
        <v/>
      </c>
    </row>
    <row r="1464" spans="1:15" ht="27" customHeight="1" x14ac:dyDescent="0.3">
      <c r="A1464" s="9"/>
      <c r="B1464" s="10"/>
      <c r="C1464" s="11"/>
      <c r="D1464" s="12"/>
      <c r="E1464" s="13"/>
      <c r="F1464" s="47"/>
      <c r="G1464" s="75"/>
      <c r="H1464" s="24"/>
      <c r="I1464" s="65"/>
      <c r="J1464" s="24" t="str">
        <f t="shared" si="89"/>
        <v/>
      </c>
      <c r="K1464" s="20" t="str">
        <f t="shared" si="90"/>
        <v/>
      </c>
      <c r="L1464" s="71"/>
      <c r="M1464" s="71"/>
      <c r="N1464" s="72" t="str">
        <f t="shared" si="91"/>
        <v/>
      </c>
      <c r="O1464" s="78" t="str">
        <f t="shared" si="92"/>
        <v/>
      </c>
    </row>
    <row r="1465" spans="1:15" ht="27" customHeight="1" x14ac:dyDescent="0.3">
      <c r="A1465" s="9"/>
      <c r="B1465" s="10"/>
      <c r="C1465" s="11"/>
      <c r="D1465" s="12"/>
      <c r="E1465" s="13"/>
      <c r="F1465" s="47"/>
      <c r="G1465" s="75"/>
      <c r="H1465" s="24"/>
      <c r="I1465" s="65"/>
      <c r="J1465" s="24" t="str">
        <f t="shared" si="89"/>
        <v/>
      </c>
      <c r="K1465" s="20" t="str">
        <f t="shared" si="90"/>
        <v/>
      </c>
      <c r="L1465" s="71"/>
      <c r="M1465" s="71"/>
      <c r="N1465" s="72" t="str">
        <f t="shared" si="91"/>
        <v/>
      </c>
      <c r="O1465" s="78" t="str">
        <f t="shared" si="92"/>
        <v/>
      </c>
    </row>
    <row r="1466" spans="1:15" ht="27" customHeight="1" x14ac:dyDescent="0.3">
      <c r="A1466" s="9"/>
      <c r="B1466" s="10"/>
      <c r="C1466" s="11"/>
      <c r="D1466" s="12"/>
      <c r="E1466" s="13"/>
      <c r="F1466" s="47"/>
      <c r="G1466" s="75"/>
      <c r="H1466" s="24"/>
      <c r="I1466" s="65"/>
      <c r="J1466" s="24" t="str">
        <f t="shared" si="89"/>
        <v/>
      </c>
      <c r="K1466" s="20" t="str">
        <f t="shared" si="90"/>
        <v/>
      </c>
      <c r="L1466" s="71"/>
      <c r="M1466" s="71"/>
      <c r="N1466" s="72" t="str">
        <f t="shared" si="91"/>
        <v/>
      </c>
      <c r="O1466" s="78" t="str">
        <f t="shared" si="92"/>
        <v/>
      </c>
    </row>
    <row r="1467" spans="1:15" ht="27" customHeight="1" x14ac:dyDescent="0.3">
      <c r="A1467" s="9"/>
      <c r="B1467" s="10"/>
      <c r="C1467" s="11"/>
      <c r="D1467" s="12"/>
      <c r="E1467" s="13"/>
      <c r="F1467" s="47"/>
      <c r="G1467" s="75"/>
      <c r="H1467" s="24"/>
      <c r="I1467" s="65"/>
      <c r="J1467" s="24" t="str">
        <f t="shared" si="89"/>
        <v/>
      </c>
      <c r="K1467" s="20" t="str">
        <f t="shared" si="90"/>
        <v/>
      </c>
      <c r="L1467" s="71"/>
      <c r="M1467" s="71"/>
      <c r="N1467" s="72" t="str">
        <f t="shared" si="91"/>
        <v/>
      </c>
      <c r="O1467" s="78" t="str">
        <f t="shared" si="92"/>
        <v/>
      </c>
    </row>
    <row r="1468" spans="1:15" ht="27" customHeight="1" x14ac:dyDescent="0.3">
      <c r="A1468" s="9"/>
      <c r="B1468" s="10"/>
      <c r="C1468" s="11"/>
      <c r="D1468" s="12"/>
      <c r="E1468" s="13"/>
      <c r="F1468" s="47"/>
      <c r="G1468" s="75"/>
      <c r="H1468" s="24"/>
      <c r="I1468" s="65"/>
      <c r="J1468" s="24" t="str">
        <f t="shared" si="89"/>
        <v/>
      </c>
      <c r="K1468" s="20" t="str">
        <f t="shared" si="90"/>
        <v/>
      </c>
      <c r="L1468" s="71"/>
      <c r="M1468" s="71"/>
      <c r="N1468" s="72" t="str">
        <f t="shared" si="91"/>
        <v/>
      </c>
      <c r="O1468" s="78" t="str">
        <f t="shared" si="92"/>
        <v/>
      </c>
    </row>
    <row r="1469" spans="1:15" ht="27" customHeight="1" x14ac:dyDescent="0.3">
      <c r="A1469" s="9"/>
      <c r="B1469" s="10"/>
      <c r="C1469" s="11"/>
      <c r="D1469" s="12"/>
      <c r="E1469" s="13"/>
      <c r="F1469" s="47"/>
      <c r="G1469" s="75"/>
      <c r="H1469" s="24"/>
      <c r="I1469" s="65"/>
      <c r="J1469" s="24" t="str">
        <f t="shared" ref="J1469:J1512" si="93">IF(LEN(F1469)=0,"",IF(AND(LEN(F1469)&gt;0,LEN($H$5)=0),LEFT($C$6,10),IF(LEN(F1469)&gt;0,$H$5,"")))</f>
        <v/>
      </c>
      <c r="K1469" s="20" t="str">
        <f t="shared" si="90"/>
        <v/>
      </c>
      <c r="L1469" s="71"/>
      <c r="M1469" s="71"/>
      <c r="N1469" s="72" t="str">
        <f t="shared" si="91"/>
        <v/>
      </c>
      <c r="O1469" s="78" t="str">
        <f t="shared" si="92"/>
        <v/>
      </c>
    </row>
    <row r="1470" spans="1:15" ht="27" customHeight="1" x14ac:dyDescent="0.3">
      <c r="A1470" s="9"/>
      <c r="B1470" s="10"/>
      <c r="C1470" s="11"/>
      <c r="D1470" s="12"/>
      <c r="E1470" s="13"/>
      <c r="F1470" s="47"/>
      <c r="G1470" s="75"/>
      <c r="H1470" s="24"/>
      <c r="I1470" s="65"/>
      <c r="J1470" s="24" t="str">
        <f t="shared" si="93"/>
        <v/>
      </c>
      <c r="K1470" s="20" t="str">
        <f t="shared" si="90"/>
        <v/>
      </c>
      <c r="L1470" s="71"/>
      <c r="M1470" s="71"/>
      <c r="N1470" s="72" t="str">
        <f t="shared" si="91"/>
        <v/>
      </c>
      <c r="O1470" s="78" t="str">
        <f t="shared" si="92"/>
        <v/>
      </c>
    </row>
    <row r="1471" spans="1:15" ht="27" customHeight="1" x14ac:dyDescent="0.3">
      <c r="A1471" s="9"/>
      <c r="B1471" s="10"/>
      <c r="C1471" s="11"/>
      <c r="D1471" s="12"/>
      <c r="E1471" s="13"/>
      <c r="F1471" s="47"/>
      <c r="G1471" s="75"/>
      <c r="H1471" s="24"/>
      <c r="I1471" s="65"/>
      <c r="J1471" s="24" t="str">
        <f t="shared" si="93"/>
        <v/>
      </c>
      <c r="K1471" s="20" t="str">
        <f t="shared" si="90"/>
        <v/>
      </c>
      <c r="L1471" s="71"/>
      <c r="M1471" s="71"/>
      <c r="N1471" s="72" t="str">
        <f t="shared" si="91"/>
        <v/>
      </c>
      <c r="O1471" s="78" t="str">
        <f t="shared" si="92"/>
        <v/>
      </c>
    </row>
    <row r="1472" spans="1:15" ht="27" customHeight="1" x14ac:dyDescent="0.3">
      <c r="A1472" s="9"/>
      <c r="B1472" s="10"/>
      <c r="C1472" s="11"/>
      <c r="D1472" s="12"/>
      <c r="E1472" s="13"/>
      <c r="F1472" s="47"/>
      <c r="G1472" s="75"/>
      <c r="H1472" s="24"/>
      <c r="I1472" s="65"/>
      <c r="J1472" s="24" t="str">
        <f t="shared" si="93"/>
        <v/>
      </c>
      <c r="K1472" s="20" t="str">
        <f t="shared" si="90"/>
        <v/>
      </c>
      <c r="L1472" s="71"/>
      <c r="M1472" s="71"/>
      <c r="N1472" s="72" t="str">
        <f t="shared" si="91"/>
        <v/>
      </c>
      <c r="O1472" s="78" t="str">
        <f t="shared" si="92"/>
        <v/>
      </c>
    </row>
    <row r="1473" spans="1:15" ht="27" customHeight="1" x14ac:dyDescent="0.3">
      <c r="A1473" s="9"/>
      <c r="B1473" s="10"/>
      <c r="C1473" s="11"/>
      <c r="D1473" s="12"/>
      <c r="E1473" s="13"/>
      <c r="F1473" s="47"/>
      <c r="G1473" s="75"/>
      <c r="H1473" s="24"/>
      <c r="I1473" s="65"/>
      <c r="J1473" s="24" t="str">
        <f t="shared" si="93"/>
        <v/>
      </c>
      <c r="K1473" s="20" t="str">
        <f t="shared" si="90"/>
        <v/>
      </c>
      <c r="L1473" s="71"/>
      <c r="M1473" s="71"/>
      <c r="N1473" s="72" t="str">
        <f t="shared" si="91"/>
        <v/>
      </c>
      <c r="O1473" s="78" t="str">
        <f t="shared" si="92"/>
        <v/>
      </c>
    </row>
    <row r="1474" spans="1:15" ht="27" customHeight="1" x14ac:dyDescent="0.3">
      <c r="A1474" s="9"/>
      <c r="B1474" s="10"/>
      <c r="C1474" s="11"/>
      <c r="D1474" s="12"/>
      <c r="E1474" s="13"/>
      <c r="F1474" s="47"/>
      <c r="G1474" s="75"/>
      <c r="H1474" s="24"/>
      <c r="I1474" s="65"/>
      <c r="J1474" s="24" t="str">
        <f t="shared" si="93"/>
        <v/>
      </c>
      <c r="K1474" s="20" t="str">
        <f t="shared" si="90"/>
        <v/>
      </c>
      <c r="L1474" s="71"/>
      <c r="M1474" s="71"/>
      <c r="N1474" s="72" t="str">
        <f t="shared" si="91"/>
        <v/>
      </c>
      <c r="O1474" s="78" t="str">
        <f t="shared" si="92"/>
        <v/>
      </c>
    </row>
    <row r="1475" spans="1:15" ht="27" customHeight="1" x14ac:dyDescent="0.3">
      <c r="A1475" s="9"/>
      <c r="B1475" s="10"/>
      <c r="C1475" s="11"/>
      <c r="D1475" s="12"/>
      <c r="E1475" s="13"/>
      <c r="F1475" s="47"/>
      <c r="G1475" s="75"/>
      <c r="H1475" s="24"/>
      <c r="I1475" s="65"/>
      <c r="J1475" s="24" t="str">
        <f t="shared" si="93"/>
        <v/>
      </c>
      <c r="K1475" s="20" t="str">
        <f t="shared" si="90"/>
        <v/>
      </c>
      <c r="L1475" s="71"/>
      <c r="M1475" s="71"/>
      <c r="N1475" s="72" t="str">
        <f t="shared" si="91"/>
        <v/>
      </c>
      <c r="O1475" s="78" t="str">
        <f t="shared" si="92"/>
        <v/>
      </c>
    </row>
    <row r="1476" spans="1:15" ht="27" customHeight="1" x14ac:dyDescent="0.3">
      <c r="A1476" s="9"/>
      <c r="B1476" s="10"/>
      <c r="C1476" s="11"/>
      <c r="D1476" s="12"/>
      <c r="E1476" s="13"/>
      <c r="F1476" s="47"/>
      <c r="G1476" s="75"/>
      <c r="H1476" s="24"/>
      <c r="I1476" s="65"/>
      <c r="J1476" s="24" t="str">
        <f t="shared" si="93"/>
        <v/>
      </c>
      <c r="K1476" s="20" t="str">
        <f t="shared" si="90"/>
        <v/>
      </c>
      <c r="L1476" s="71"/>
      <c r="M1476" s="71"/>
      <c r="N1476" s="72" t="str">
        <f t="shared" si="91"/>
        <v/>
      </c>
      <c r="O1476" s="78" t="str">
        <f t="shared" si="92"/>
        <v/>
      </c>
    </row>
    <row r="1477" spans="1:15" ht="27" customHeight="1" x14ac:dyDescent="0.3">
      <c r="A1477" s="9"/>
      <c r="B1477" s="10"/>
      <c r="C1477" s="11"/>
      <c r="D1477" s="12"/>
      <c r="E1477" s="13"/>
      <c r="F1477" s="47"/>
      <c r="G1477" s="75"/>
      <c r="H1477" s="24"/>
      <c r="I1477" s="65"/>
      <c r="J1477" s="24" t="str">
        <f t="shared" si="93"/>
        <v/>
      </c>
      <c r="K1477" s="20" t="str">
        <f t="shared" si="90"/>
        <v/>
      </c>
      <c r="L1477" s="71"/>
      <c r="M1477" s="71"/>
      <c r="N1477" s="72" t="str">
        <f t="shared" si="91"/>
        <v/>
      </c>
      <c r="O1477" s="78" t="str">
        <f t="shared" si="92"/>
        <v/>
      </c>
    </row>
    <row r="1478" spans="1:15" ht="27" customHeight="1" x14ac:dyDescent="0.3">
      <c r="A1478" s="9"/>
      <c r="B1478" s="10"/>
      <c r="C1478" s="11"/>
      <c r="D1478" s="12"/>
      <c r="E1478" s="13"/>
      <c r="F1478" s="47"/>
      <c r="G1478" s="75"/>
      <c r="H1478" s="24"/>
      <c r="I1478" s="65"/>
      <c r="J1478" s="24" t="str">
        <f t="shared" si="93"/>
        <v/>
      </c>
      <c r="K1478" s="20" t="str">
        <f t="shared" si="90"/>
        <v/>
      </c>
      <c r="L1478" s="71"/>
      <c r="M1478" s="71"/>
      <c r="N1478" s="72" t="str">
        <f t="shared" si="91"/>
        <v/>
      </c>
      <c r="O1478" s="78" t="str">
        <f t="shared" si="92"/>
        <v/>
      </c>
    </row>
    <row r="1479" spans="1:15" ht="27" customHeight="1" x14ac:dyDescent="0.3">
      <c r="A1479" s="9"/>
      <c r="B1479" s="10"/>
      <c r="C1479" s="11"/>
      <c r="D1479" s="12"/>
      <c r="E1479" s="13"/>
      <c r="F1479" s="47"/>
      <c r="G1479" s="75"/>
      <c r="H1479" s="24"/>
      <c r="I1479" s="65"/>
      <c r="J1479" s="24" t="str">
        <f t="shared" si="93"/>
        <v/>
      </c>
      <c r="K1479" s="20" t="str">
        <f t="shared" si="90"/>
        <v/>
      </c>
      <c r="L1479" s="71"/>
      <c r="M1479" s="71"/>
      <c r="N1479" s="72" t="str">
        <f t="shared" si="91"/>
        <v/>
      </c>
      <c r="O1479" s="78" t="str">
        <f t="shared" si="92"/>
        <v/>
      </c>
    </row>
    <row r="1480" spans="1:15" ht="27" customHeight="1" x14ac:dyDescent="0.3">
      <c r="A1480" s="9"/>
      <c r="B1480" s="10"/>
      <c r="C1480" s="11"/>
      <c r="D1480" s="12"/>
      <c r="E1480" s="13"/>
      <c r="F1480" s="47"/>
      <c r="G1480" s="75"/>
      <c r="H1480" s="24"/>
      <c r="I1480" s="65"/>
      <c r="J1480" s="24" t="str">
        <f t="shared" si="93"/>
        <v/>
      </c>
      <c r="K1480" s="20" t="str">
        <f t="shared" si="90"/>
        <v/>
      </c>
      <c r="L1480" s="71"/>
      <c r="M1480" s="71"/>
      <c r="N1480" s="72" t="str">
        <f t="shared" si="91"/>
        <v/>
      </c>
      <c r="O1480" s="78" t="str">
        <f t="shared" si="92"/>
        <v/>
      </c>
    </row>
    <row r="1481" spans="1:15" ht="27" customHeight="1" x14ac:dyDescent="0.3">
      <c r="A1481" s="9"/>
      <c r="B1481" s="10"/>
      <c r="C1481" s="11"/>
      <c r="D1481" s="12"/>
      <c r="E1481" s="13"/>
      <c r="F1481" s="47"/>
      <c r="G1481" s="75"/>
      <c r="H1481" s="24"/>
      <c r="I1481" s="65"/>
      <c r="J1481" s="24" t="str">
        <f t="shared" si="93"/>
        <v/>
      </c>
      <c r="K1481" s="20" t="str">
        <f t="shared" si="90"/>
        <v/>
      </c>
      <c r="L1481" s="71"/>
      <c r="M1481" s="71"/>
      <c r="N1481" s="72" t="str">
        <f t="shared" si="91"/>
        <v/>
      </c>
      <c r="O1481" s="78" t="str">
        <f t="shared" si="92"/>
        <v/>
      </c>
    </row>
    <row r="1482" spans="1:15" ht="27" customHeight="1" x14ac:dyDescent="0.3">
      <c r="A1482" s="9"/>
      <c r="B1482" s="10"/>
      <c r="C1482" s="11"/>
      <c r="D1482" s="12"/>
      <c r="E1482" s="13"/>
      <c r="F1482" s="47"/>
      <c r="G1482" s="75"/>
      <c r="H1482" s="24"/>
      <c r="I1482" s="65"/>
      <c r="J1482" s="24" t="str">
        <f t="shared" si="93"/>
        <v/>
      </c>
      <c r="K1482" s="20" t="str">
        <f t="shared" si="90"/>
        <v/>
      </c>
      <c r="L1482" s="71"/>
      <c r="M1482" s="71"/>
      <c r="N1482" s="72" t="str">
        <f t="shared" si="91"/>
        <v/>
      </c>
      <c r="O1482" s="78" t="str">
        <f t="shared" si="92"/>
        <v/>
      </c>
    </row>
    <row r="1483" spans="1:15" ht="27" customHeight="1" x14ac:dyDescent="0.3">
      <c r="A1483" s="9"/>
      <c r="B1483" s="10"/>
      <c r="C1483" s="11"/>
      <c r="D1483" s="12"/>
      <c r="E1483" s="13"/>
      <c r="F1483" s="47"/>
      <c r="G1483" s="75"/>
      <c r="H1483" s="24"/>
      <c r="I1483" s="65"/>
      <c r="J1483" s="24" t="str">
        <f t="shared" si="93"/>
        <v/>
      </c>
      <c r="K1483" s="20" t="str">
        <f t="shared" si="90"/>
        <v/>
      </c>
      <c r="L1483" s="71"/>
      <c r="M1483" s="71"/>
      <c r="N1483" s="72" t="str">
        <f t="shared" si="91"/>
        <v/>
      </c>
      <c r="O1483" s="78" t="str">
        <f t="shared" si="92"/>
        <v/>
      </c>
    </row>
    <row r="1484" spans="1:15" ht="27" customHeight="1" x14ac:dyDescent="0.3">
      <c r="A1484" s="9"/>
      <c r="B1484" s="10"/>
      <c r="C1484" s="11"/>
      <c r="D1484" s="12"/>
      <c r="E1484" s="13"/>
      <c r="F1484" s="47"/>
      <c r="G1484" s="75"/>
      <c r="H1484" s="24"/>
      <c r="I1484" s="65"/>
      <c r="J1484" s="24" t="str">
        <f t="shared" si="93"/>
        <v/>
      </c>
      <c r="K1484" s="20" t="str">
        <f t="shared" si="90"/>
        <v/>
      </c>
      <c r="L1484" s="71"/>
      <c r="M1484" s="71"/>
      <c r="N1484" s="72" t="str">
        <f t="shared" si="91"/>
        <v/>
      </c>
      <c r="O1484" s="78" t="str">
        <f t="shared" si="92"/>
        <v/>
      </c>
    </row>
    <row r="1485" spans="1:15" ht="27" customHeight="1" x14ac:dyDescent="0.3">
      <c r="A1485" s="9"/>
      <c r="B1485" s="10"/>
      <c r="C1485" s="11"/>
      <c r="D1485" s="12"/>
      <c r="E1485" s="13"/>
      <c r="F1485" s="47"/>
      <c r="G1485" s="75"/>
      <c r="H1485" s="24"/>
      <c r="I1485" s="65"/>
      <c r="J1485" s="24" t="str">
        <f t="shared" si="93"/>
        <v/>
      </c>
      <c r="K1485" s="20" t="str">
        <f t="shared" ref="K1485:K1512" si="94">IF(AND(ISNUMBER(F1485)=FALSE,LEN(A1485)&gt;0),0,IF(OR(LEN(F1485)=0,F1485="Gebot in € je fm",ISNUMBER(F1485)=FALSE),"",E1485*ROUND(F1485,0)))</f>
        <v/>
      </c>
      <c r="L1485" s="71"/>
      <c r="M1485" s="71"/>
      <c r="N1485" s="72" t="str">
        <f t="shared" ref="N1485:N1512" si="95">IF(AND(LEN(F1485)&gt;0,(LEN(G1485)&gt;1)),1,"")</f>
        <v/>
      </c>
      <c r="O1485" s="78" t="str">
        <f t="shared" ref="O1485:O1512" si="96">IF(AND(LEN(B1485)&gt;0,LEN(F1485)&gt;0),$M$3,"")</f>
        <v/>
      </c>
    </row>
    <row r="1486" spans="1:15" ht="27" customHeight="1" x14ac:dyDescent="0.3">
      <c r="A1486" s="9"/>
      <c r="B1486" s="10"/>
      <c r="C1486" s="11"/>
      <c r="D1486" s="12"/>
      <c r="E1486" s="13"/>
      <c r="F1486" s="47"/>
      <c r="G1486" s="75"/>
      <c r="H1486" s="24"/>
      <c r="I1486" s="65"/>
      <c r="J1486" s="24" t="str">
        <f t="shared" si="93"/>
        <v/>
      </c>
      <c r="K1486" s="20" t="str">
        <f t="shared" si="94"/>
        <v/>
      </c>
      <c r="L1486" s="71"/>
      <c r="M1486" s="71"/>
      <c r="N1486" s="72" t="str">
        <f t="shared" si="95"/>
        <v/>
      </c>
      <c r="O1486" s="78" t="str">
        <f t="shared" si="96"/>
        <v/>
      </c>
    </row>
    <row r="1487" spans="1:15" ht="27" customHeight="1" x14ac:dyDescent="0.3">
      <c r="A1487" s="9"/>
      <c r="B1487" s="10"/>
      <c r="C1487" s="11"/>
      <c r="D1487" s="12"/>
      <c r="E1487" s="13"/>
      <c r="F1487" s="47"/>
      <c r="G1487" s="75"/>
      <c r="H1487" s="24"/>
      <c r="I1487" s="65"/>
      <c r="J1487" s="24" t="str">
        <f t="shared" si="93"/>
        <v/>
      </c>
      <c r="K1487" s="20" t="str">
        <f t="shared" si="94"/>
        <v/>
      </c>
      <c r="L1487" s="71"/>
      <c r="M1487" s="71"/>
      <c r="N1487" s="72" t="str">
        <f t="shared" si="95"/>
        <v/>
      </c>
      <c r="O1487" s="78" t="str">
        <f t="shared" si="96"/>
        <v/>
      </c>
    </row>
    <row r="1488" spans="1:15" ht="27" customHeight="1" x14ac:dyDescent="0.3">
      <c r="A1488" s="9"/>
      <c r="B1488" s="10"/>
      <c r="C1488" s="11"/>
      <c r="D1488" s="12"/>
      <c r="E1488" s="13"/>
      <c r="F1488" s="47"/>
      <c r="G1488" s="75"/>
      <c r="H1488" s="24"/>
      <c r="I1488" s="65"/>
      <c r="J1488" s="24" t="str">
        <f t="shared" si="93"/>
        <v/>
      </c>
      <c r="K1488" s="20" t="str">
        <f t="shared" si="94"/>
        <v/>
      </c>
      <c r="L1488" s="71"/>
      <c r="M1488" s="71"/>
      <c r="N1488" s="72" t="str">
        <f t="shared" si="95"/>
        <v/>
      </c>
      <c r="O1488" s="78" t="str">
        <f t="shared" si="96"/>
        <v/>
      </c>
    </row>
    <row r="1489" spans="1:15" ht="27" customHeight="1" x14ac:dyDescent="0.3">
      <c r="A1489" s="9"/>
      <c r="B1489" s="10"/>
      <c r="C1489" s="11"/>
      <c r="D1489" s="12"/>
      <c r="E1489" s="13"/>
      <c r="F1489" s="47"/>
      <c r="G1489" s="75"/>
      <c r="H1489" s="24"/>
      <c r="I1489" s="65"/>
      <c r="J1489" s="24" t="str">
        <f t="shared" si="93"/>
        <v/>
      </c>
      <c r="K1489" s="20" t="str">
        <f t="shared" si="94"/>
        <v/>
      </c>
      <c r="L1489" s="71"/>
      <c r="M1489" s="71"/>
      <c r="N1489" s="72" t="str">
        <f t="shared" si="95"/>
        <v/>
      </c>
      <c r="O1489" s="78" t="str">
        <f t="shared" si="96"/>
        <v/>
      </c>
    </row>
    <row r="1490" spans="1:15" ht="27" customHeight="1" x14ac:dyDescent="0.3">
      <c r="A1490" s="9"/>
      <c r="B1490" s="10"/>
      <c r="C1490" s="11"/>
      <c r="D1490" s="12"/>
      <c r="E1490" s="13"/>
      <c r="F1490" s="47"/>
      <c r="G1490" s="75"/>
      <c r="H1490" s="24"/>
      <c r="I1490" s="65"/>
      <c r="J1490" s="24" t="str">
        <f t="shared" si="93"/>
        <v/>
      </c>
      <c r="K1490" s="20" t="str">
        <f t="shared" si="94"/>
        <v/>
      </c>
      <c r="L1490" s="71"/>
      <c r="M1490" s="71"/>
      <c r="N1490" s="72" t="str">
        <f t="shared" si="95"/>
        <v/>
      </c>
      <c r="O1490" s="78" t="str">
        <f t="shared" si="96"/>
        <v/>
      </c>
    </row>
    <row r="1491" spans="1:15" ht="27" customHeight="1" x14ac:dyDescent="0.3">
      <c r="A1491" s="9"/>
      <c r="B1491" s="10"/>
      <c r="C1491" s="11"/>
      <c r="D1491" s="12"/>
      <c r="E1491" s="13"/>
      <c r="F1491" s="47"/>
      <c r="G1491" s="75"/>
      <c r="H1491" s="24"/>
      <c r="I1491" s="65"/>
      <c r="J1491" s="24" t="str">
        <f t="shared" si="93"/>
        <v/>
      </c>
      <c r="K1491" s="20" t="str">
        <f t="shared" si="94"/>
        <v/>
      </c>
      <c r="L1491" s="71"/>
      <c r="M1491" s="71"/>
      <c r="N1491" s="72" t="str">
        <f t="shared" si="95"/>
        <v/>
      </c>
      <c r="O1491" s="78" t="str">
        <f t="shared" si="96"/>
        <v/>
      </c>
    </row>
    <row r="1492" spans="1:15" ht="27" customHeight="1" x14ac:dyDescent="0.3">
      <c r="A1492" s="9"/>
      <c r="B1492" s="10"/>
      <c r="C1492" s="11"/>
      <c r="D1492" s="12"/>
      <c r="E1492" s="13"/>
      <c r="F1492" s="47"/>
      <c r="G1492" s="75"/>
      <c r="H1492" s="24"/>
      <c r="I1492" s="65"/>
      <c r="J1492" s="24" t="str">
        <f t="shared" si="93"/>
        <v/>
      </c>
      <c r="K1492" s="20" t="str">
        <f t="shared" si="94"/>
        <v/>
      </c>
      <c r="L1492" s="71"/>
      <c r="M1492" s="71"/>
      <c r="N1492" s="72" t="str">
        <f t="shared" si="95"/>
        <v/>
      </c>
      <c r="O1492" s="78" t="str">
        <f t="shared" si="96"/>
        <v/>
      </c>
    </row>
    <row r="1493" spans="1:15" ht="27" customHeight="1" x14ac:dyDescent="0.3">
      <c r="A1493" s="9"/>
      <c r="B1493" s="10"/>
      <c r="C1493" s="11"/>
      <c r="D1493" s="12"/>
      <c r="E1493" s="13"/>
      <c r="F1493" s="47"/>
      <c r="G1493" s="75"/>
      <c r="H1493" s="24"/>
      <c r="I1493" s="65"/>
      <c r="J1493" s="24" t="str">
        <f t="shared" si="93"/>
        <v/>
      </c>
      <c r="K1493" s="20" t="str">
        <f t="shared" si="94"/>
        <v/>
      </c>
      <c r="L1493" s="71"/>
      <c r="M1493" s="71"/>
      <c r="N1493" s="72" t="str">
        <f t="shared" si="95"/>
        <v/>
      </c>
      <c r="O1493" s="78" t="str">
        <f t="shared" si="96"/>
        <v/>
      </c>
    </row>
    <row r="1494" spans="1:15" ht="27" customHeight="1" x14ac:dyDescent="0.3">
      <c r="A1494" s="9"/>
      <c r="B1494" s="10"/>
      <c r="C1494" s="11"/>
      <c r="D1494" s="12"/>
      <c r="E1494" s="13"/>
      <c r="F1494" s="47"/>
      <c r="G1494" s="75"/>
      <c r="H1494" s="24"/>
      <c r="I1494" s="65"/>
      <c r="J1494" s="24" t="str">
        <f t="shared" si="93"/>
        <v/>
      </c>
      <c r="K1494" s="20" t="str">
        <f t="shared" si="94"/>
        <v/>
      </c>
      <c r="L1494" s="71"/>
      <c r="M1494" s="71"/>
      <c r="N1494" s="72" t="str">
        <f t="shared" si="95"/>
        <v/>
      </c>
      <c r="O1494" s="78" t="str">
        <f t="shared" si="96"/>
        <v/>
      </c>
    </row>
    <row r="1495" spans="1:15" ht="27" customHeight="1" x14ac:dyDescent="0.3">
      <c r="A1495" s="9"/>
      <c r="B1495" s="10"/>
      <c r="C1495" s="11"/>
      <c r="D1495" s="12"/>
      <c r="E1495" s="13"/>
      <c r="F1495" s="47"/>
      <c r="G1495" s="75"/>
      <c r="H1495" s="24"/>
      <c r="I1495" s="65"/>
      <c r="J1495" s="24" t="str">
        <f t="shared" si="93"/>
        <v/>
      </c>
      <c r="K1495" s="20" t="str">
        <f t="shared" si="94"/>
        <v/>
      </c>
      <c r="L1495" s="71"/>
      <c r="M1495" s="71"/>
      <c r="N1495" s="72" t="str">
        <f t="shared" si="95"/>
        <v/>
      </c>
      <c r="O1495" s="78" t="str">
        <f t="shared" si="96"/>
        <v/>
      </c>
    </row>
    <row r="1496" spans="1:15" ht="27" customHeight="1" x14ac:dyDescent="0.3">
      <c r="A1496" s="9"/>
      <c r="B1496" s="10"/>
      <c r="C1496" s="11"/>
      <c r="D1496" s="12"/>
      <c r="E1496" s="13"/>
      <c r="F1496" s="47"/>
      <c r="G1496" s="75"/>
      <c r="H1496" s="24"/>
      <c r="I1496" s="65"/>
      <c r="J1496" s="24" t="str">
        <f t="shared" si="93"/>
        <v/>
      </c>
      <c r="K1496" s="20" t="str">
        <f t="shared" si="94"/>
        <v/>
      </c>
      <c r="L1496" s="71"/>
      <c r="M1496" s="71"/>
      <c r="N1496" s="72" t="str">
        <f t="shared" si="95"/>
        <v/>
      </c>
      <c r="O1496" s="78" t="str">
        <f t="shared" si="96"/>
        <v/>
      </c>
    </row>
    <row r="1497" spans="1:15" ht="27" customHeight="1" x14ac:dyDescent="0.3">
      <c r="A1497" s="9"/>
      <c r="B1497" s="10"/>
      <c r="C1497" s="11"/>
      <c r="D1497" s="12"/>
      <c r="E1497" s="13"/>
      <c r="F1497" s="47"/>
      <c r="G1497" s="75"/>
      <c r="H1497" s="24"/>
      <c r="I1497" s="65"/>
      <c r="J1497" s="24" t="str">
        <f t="shared" si="93"/>
        <v/>
      </c>
      <c r="K1497" s="20" t="str">
        <f t="shared" si="94"/>
        <v/>
      </c>
      <c r="L1497" s="71"/>
      <c r="M1497" s="71"/>
      <c r="N1497" s="72" t="str">
        <f t="shared" si="95"/>
        <v/>
      </c>
      <c r="O1497" s="78" t="str">
        <f t="shared" si="96"/>
        <v/>
      </c>
    </row>
    <row r="1498" spans="1:15" ht="27" customHeight="1" x14ac:dyDescent="0.3">
      <c r="A1498" s="9"/>
      <c r="B1498" s="10"/>
      <c r="C1498" s="11"/>
      <c r="D1498" s="12"/>
      <c r="E1498" s="13"/>
      <c r="F1498" s="47"/>
      <c r="G1498" s="75"/>
      <c r="H1498" s="24"/>
      <c r="I1498" s="65"/>
      <c r="J1498" s="24" t="str">
        <f t="shared" si="93"/>
        <v/>
      </c>
      <c r="K1498" s="20" t="str">
        <f t="shared" si="94"/>
        <v/>
      </c>
      <c r="L1498" s="71"/>
      <c r="M1498" s="71"/>
      <c r="N1498" s="72" t="str">
        <f t="shared" si="95"/>
        <v/>
      </c>
      <c r="O1498" s="78" t="str">
        <f t="shared" si="96"/>
        <v/>
      </c>
    </row>
    <row r="1499" spans="1:15" ht="27" customHeight="1" x14ac:dyDescent="0.3">
      <c r="A1499" s="9"/>
      <c r="B1499" s="10"/>
      <c r="C1499" s="11"/>
      <c r="D1499" s="12"/>
      <c r="E1499" s="13"/>
      <c r="F1499" s="47"/>
      <c r="G1499" s="75"/>
      <c r="H1499" s="24"/>
      <c r="I1499" s="65"/>
      <c r="J1499" s="24" t="str">
        <f t="shared" si="93"/>
        <v/>
      </c>
      <c r="K1499" s="20" t="str">
        <f t="shared" si="94"/>
        <v/>
      </c>
      <c r="L1499" s="71"/>
      <c r="M1499" s="71"/>
      <c r="N1499" s="72" t="str">
        <f t="shared" si="95"/>
        <v/>
      </c>
      <c r="O1499" s="78" t="str">
        <f t="shared" si="96"/>
        <v/>
      </c>
    </row>
    <row r="1500" spans="1:15" ht="27" customHeight="1" x14ac:dyDescent="0.3">
      <c r="A1500" s="9"/>
      <c r="B1500" s="10"/>
      <c r="C1500" s="11"/>
      <c r="D1500" s="12"/>
      <c r="E1500" s="13"/>
      <c r="F1500" s="47"/>
      <c r="G1500" s="75"/>
      <c r="H1500" s="24"/>
      <c r="I1500" s="65"/>
      <c r="J1500" s="24" t="str">
        <f t="shared" si="93"/>
        <v/>
      </c>
      <c r="K1500" s="20" t="str">
        <f t="shared" si="94"/>
        <v/>
      </c>
      <c r="L1500" s="71"/>
      <c r="M1500" s="71"/>
      <c r="N1500" s="72" t="str">
        <f t="shared" si="95"/>
        <v/>
      </c>
      <c r="O1500" s="78" t="str">
        <f t="shared" si="96"/>
        <v/>
      </c>
    </row>
    <row r="1501" spans="1:15" ht="27" customHeight="1" x14ac:dyDescent="0.3">
      <c r="A1501" s="9"/>
      <c r="B1501" s="10"/>
      <c r="C1501" s="11"/>
      <c r="D1501" s="12"/>
      <c r="E1501" s="13"/>
      <c r="F1501" s="47"/>
      <c r="G1501" s="75"/>
      <c r="H1501" s="24"/>
      <c r="I1501" s="65"/>
      <c r="J1501" s="24" t="str">
        <f t="shared" si="93"/>
        <v/>
      </c>
      <c r="K1501" s="20" t="str">
        <f t="shared" si="94"/>
        <v/>
      </c>
      <c r="L1501" s="71"/>
      <c r="M1501" s="71"/>
      <c r="N1501" s="72" t="str">
        <f t="shared" si="95"/>
        <v/>
      </c>
      <c r="O1501" s="78" t="str">
        <f t="shared" si="96"/>
        <v/>
      </c>
    </row>
    <row r="1502" spans="1:15" ht="27" customHeight="1" x14ac:dyDescent="0.3">
      <c r="A1502" s="9"/>
      <c r="B1502" s="10"/>
      <c r="C1502" s="11"/>
      <c r="D1502" s="12"/>
      <c r="E1502" s="13"/>
      <c r="F1502" s="47"/>
      <c r="G1502" s="75"/>
      <c r="H1502" s="24"/>
      <c r="I1502" s="65"/>
      <c r="J1502" s="24" t="str">
        <f t="shared" si="93"/>
        <v/>
      </c>
      <c r="K1502" s="20" t="str">
        <f t="shared" si="94"/>
        <v/>
      </c>
      <c r="L1502" s="71"/>
      <c r="M1502" s="71"/>
      <c r="N1502" s="72" t="str">
        <f t="shared" si="95"/>
        <v/>
      </c>
      <c r="O1502" s="78" t="str">
        <f t="shared" si="96"/>
        <v/>
      </c>
    </row>
    <row r="1503" spans="1:15" ht="27" customHeight="1" x14ac:dyDescent="0.3">
      <c r="A1503" s="9"/>
      <c r="B1503" s="10"/>
      <c r="C1503" s="11"/>
      <c r="D1503" s="12"/>
      <c r="E1503" s="13"/>
      <c r="F1503" s="47"/>
      <c r="G1503" s="75"/>
      <c r="H1503" s="24"/>
      <c r="I1503" s="65"/>
      <c r="J1503" s="24" t="str">
        <f t="shared" si="93"/>
        <v/>
      </c>
      <c r="K1503" s="20" t="str">
        <f t="shared" si="94"/>
        <v/>
      </c>
      <c r="L1503" s="71"/>
      <c r="M1503" s="71"/>
      <c r="N1503" s="72" t="str">
        <f t="shared" si="95"/>
        <v/>
      </c>
      <c r="O1503" s="78" t="str">
        <f t="shared" si="96"/>
        <v/>
      </c>
    </row>
    <row r="1504" spans="1:15" ht="27" customHeight="1" x14ac:dyDescent="0.3">
      <c r="A1504" s="9"/>
      <c r="B1504" s="10"/>
      <c r="C1504" s="11"/>
      <c r="D1504" s="12"/>
      <c r="E1504" s="13"/>
      <c r="F1504" s="47"/>
      <c r="G1504" s="75"/>
      <c r="H1504" s="24"/>
      <c r="I1504" s="65"/>
      <c r="J1504" s="24" t="str">
        <f t="shared" si="93"/>
        <v/>
      </c>
      <c r="K1504" s="20" t="str">
        <f t="shared" si="94"/>
        <v/>
      </c>
      <c r="L1504" s="71"/>
      <c r="M1504" s="71"/>
      <c r="N1504" s="72" t="str">
        <f t="shared" si="95"/>
        <v/>
      </c>
      <c r="O1504" s="78" t="str">
        <f t="shared" si="96"/>
        <v/>
      </c>
    </row>
    <row r="1505" spans="1:15" ht="27" customHeight="1" x14ac:dyDescent="0.3">
      <c r="A1505" s="9"/>
      <c r="B1505" s="10"/>
      <c r="C1505" s="11"/>
      <c r="D1505" s="12"/>
      <c r="E1505" s="13"/>
      <c r="F1505" s="47"/>
      <c r="G1505" s="75"/>
      <c r="H1505" s="24"/>
      <c r="I1505" s="65"/>
      <c r="J1505" s="24" t="str">
        <f t="shared" si="93"/>
        <v/>
      </c>
      <c r="K1505" s="20" t="str">
        <f t="shared" si="94"/>
        <v/>
      </c>
      <c r="L1505" s="71"/>
      <c r="M1505" s="71"/>
      <c r="N1505" s="72" t="str">
        <f t="shared" si="95"/>
        <v/>
      </c>
      <c r="O1505" s="78" t="str">
        <f t="shared" si="96"/>
        <v/>
      </c>
    </row>
    <row r="1506" spans="1:15" ht="27" customHeight="1" x14ac:dyDescent="0.3">
      <c r="A1506" s="9"/>
      <c r="B1506" s="10"/>
      <c r="C1506" s="11"/>
      <c r="D1506" s="12"/>
      <c r="E1506" s="13"/>
      <c r="F1506" s="47"/>
      <c r="G1506" s="75"/>
      <c r="H1506" s="24"/>
      <c r="I1506" s="65"/>
      <c r="J1506" s="24" t="str">
        <f t="shared" si="93"/>
        <v/>
      </c>
      <c r="K1506" s="20" t="str">
        <f t="shared" si="94"/>
        <v/>
      </c>
      <c r="L1506" s="71"/>
      <c r="M1506" s="71"/>
      <c r="N1506" s="72" t="str">
        <f t="shared" si="95"/>
        <v/>
      </c>
      <c r="O1506" s="78" t="str">
        <f t="shared" si="96"/>
        <v/>
      </c>
    </row>
    <row r="1507" spans="1:15" ht="27" customHeight="1" x14ac:dyDescent="0.3">
      <c r="A1507" s="9"/>
      <c r="B1507" s="10"/>
      <c r="C1507" s="11"/>
      <c r="D1507" s="12"/>
      <c r="E1507" s="13"/>
      <c r="F1507" s="47"/>
      <c r="G1507" s="75"/>
      <c r="H1507" s="24"/>
      <c r="I1507" s="65"/>
      <c r="J1507" s="24" t="str">
        <f t="shared" si="93"/>
        <v/>
      </c>
      <c r="K1507" s="20" t="str">
        <f t="shared" si="94"/>
        <v/>
      </c>
      <c r="L1507" s="71"/>
      <c r="M1507" s="71"/>
      <c r="N1507" s="72" t="str">
        <f t="shared" si="95"/>
        <v/>
      </c>
      <c r="O1507" s="78" t="str">
        <f t="shared" si="96"/>
        <v/>
      </c>
    </row>
    <row r="1508" spans="1:15" ht="27" customHeight="1" x14ac:dyDescent="0.3">
      <c r="A1508" s="9"/>
      <c r="B1508" s="10"/>
      <c r="C1508" s="11"/>
      <c r="D1508" s="12"/>
      <c r="E1508" s="13"/>
      <c r="F1508" s="47"/>
      <c r="G1508" s="75"/>
      <c r="H1508" s="24"/>
      <c r="I1508" s="65"/>
      <c r="J1508" s="24" t="str">
        <f t="shared" si="93"/>
        <v/>
      </c>
      <c r="K1508" s="20" t="str">
        <f t="shared" si="94"/>
        <v/>
      </c>
      <c r="L1508" s="71"/>
      <c r="M1508" s="71"/>
      <c r="N1508" s="72" t="str">
        <f t="shared" si="95"/>
        <v/>
      </c>
      <c r="O1508" s="78" t="str">
        <f t="shared" si="96"/>
        <v/>
      </c>
    </row>
    <row r="1509" spans="1:15" ht="27" customHeight="1" x14ac:dyDescent="0.3">
      <c r="A1509" s="9"/>
      <c r="B1509" s="10"/>
      <c r="C1509" s="11"/>
      <c r="D1509" s="12"/>
      <c r="E1509" s="13"/>
      <c r="F1509" s="47"/>
      <c r="G1509" s="75"/>
      <c r="H1509" s="24"/>
      <c r="I1509" s="65"/>
      <c r="J1509" s="24" t="str">
        <f t="shared" si="93"/>
        <v/>
      </c>
      <c r="K1509" s="20" t="str">
        <f t="shared" si="94"/>
        <v/>
      </c>
      <c r="L1509" s="71"/>
      <c r="M1509" s="71"/>
      <c r="N1509" s="72" t="str">
        <f t="shared" si="95"/>
        <v/>
      </c>
      <c r="O1509" s="78" t="str">
        <f t="shared" si="96"/>
        <v/>
      </c>
    </row>
    <row r="1510" spans="1:15" ht="27" customHeight="1" x14ac:dyDescent="0.3">
      <c r="A1510" s="9"/>
      <c r="B1510" s="10"/>
      <c r="C1510" s="11"/>
      <c r="D1510" s="12"/>
      <c r="E1510" s="13"/>
      <c r="F1510" s="47"/>
      <c r="G1510" s="75"/>
      <c r="H1510" s="24"/>
      <c r="I1510" s="65"/>
      <c r="J1510" s="24" t="str">
        <f t="shared" si="93"/>
        <v/>
      </c>
      <c r="K1510" s="20" t="str">
        <f t="shared" si="94"/>
        <v/>
      </c>
      <c r="L1510" s="71"/>
      <c r="M1510" s="71"/>
      <c r="N1510" s="72" t="str">
        <f t="shared" si="95"/>
        <v/>
      </c>
      <c r="O1510" s="78" t="str">
        <f t="shared" si="96"/>
        <v/>
      </c>
    </row>
    <row r="1511" spans="1:15" ht="27" customHeight="1" x14ac:dyDescent="0.3">
      <c r="A1511" s="9"/>
      <c r="B1511" s="10"/>
      <c r="C1511" s="11"/>
      <c r="D1511" s="12"/>
      <c r="E1511" s="13"/>
      <c r="F1511" s="47"/>
      <c r="G1511" s="75"/>
      <c r="H1511" s="24"/>
      <c r="I1511" s="65"/>
      <c r="J1511" s="24" t="str">
        <f t="shared" si="93"/>
        <v/>
      </c>
      <c r="K1511" s="20" t="str">
        <f t="shared" si="94"/>
        <v/>
      </c>
      <c r="L1511" s="71"/>
      <c r="M1511" s="71"/>
      <c r="N1511" s="72" t="str">
        <f t="shared" si="95"/>
        <v/>
      </c>
      <c r="O1511" s="78" t="str">
        <f t="shared" si="96"/>
        <v/>
      </c>
    </row>
    <row r="1512" spans="1:15" ht="27" customHeight="1" x14ac:dyDescent="0.3">
      <c r="A1512" s="9"/>
      <c r="B1512" s="10"/>
      <c r="C1512" s="11"/>
      <c r="D1512" s="12"/>
      <c r="E1512" s="13"/>
      <c r="F1512" s="47"/>
      <c r="G1512" s="75"/>
      <c r="H1512" s="24"/>
      <c r="I1512" s="65"/>
      <c r="J1512" s="24" t="str">
        <f t="shared" si="93"/>
        <v/>
      </c>
      <c r="K1512" s="20" t="str">
        <f t="shared" si="94"/>
        <v/>
      </c>
      <c r="L1512" s="71"/>
      <c r="M1512" s="71"/>
      <c r="N1512" s="72" t="str">
        <f t="shared" si="95"/>
        <v/>
      </c>
      <c r="O1512" s="78" t="str">
        <f t="shared" si="96"/>
        <v/>
      </c>
    </row>
  </sheetData>
  <sheetProtection algorithmName="SHA-512" hashValue="GG1/KbiFtSESm+sHU2NXUmxqtfdPIhg+NCyzwVhnBeJk+/AddON2pvfL6TUL6McKxLbstU0gpa9xCbM6dlSpXg==" saltValue="DiMEUKI/S9FLMInPhDDrJQ==" spinCount="100000" sheet="1" objects="1" scenarios="1"/>
  <mergeCells count="31">
    <mergeCell ref="A10:B10"/>
    <mergeCell ref="C10:D10"/>
    <mergeCell ref="E10:F10"/>
    <mergeCell ref="H10:J10"/>
    <mergeCell ref="E7:E8"/>
    <mergeCell ref="F7:H7"/>
    <mergeCell ref="F8:H8"/>
    <mergeCell ref="F9:H9"/>
    <mergeCell ref="I7:J7"/>
    <mergeCell ref="I8:J8"/>
    <mergeCell ref="I9:J9"/>
    <mergeCell ref="A9:B9"/>
    <mergeCell ref="A7:B8"/>
    <mergeCell ref="C7:C8"/>
    <mergeCell ref="D7:D8"/>
    <mergeCell ref="N2:R2"/>
    <mergeCell ref="I4:J4"/>
    <mergeCell ref="F1:G1"/>
    <mergeCell ref="F2:G2"/>
    <mergeCell ref="I6:J6"/>
    <mergeCell ref="B4:F4"/>
    <mergeCell ref="B5:F5"/>
    <mergeCell ref="H5:H6"/>
    <mergeCell ref="I5:J5"/>
    <mergeCell ref="B6:G6"/>
    <mergeCell ref="M5:M6"/>
    <mergeCell ref="A2:E2"/>
    <mergeCell ref="I2:J3"/>
    <mergeCell ref="A3:D3"/>
    <mergeCell ref="A1:E1"/>
    <mergeCell ref="I1:J1"/>
  </mergeCells>
  <conditionalFormatting sqref="A12:A1512">
    <cfRule type="expression" dxfId="23" priority="31">
      <formula>LEN(F12)&gt;0</formula>
    </cfRule>
  </conditionalFormatting>
  <conditionalFormatting sqref="B12:B1512">
    <cfRule type="expression" dxfId="22" priority="30">
      <formula>LEN(F12)&gt;0</formula>
    </cfRule>
  </conditionalFormatting>
  <conditionalFormatting sqref="B4:F4">
    <cfRule type="expression" dxfId="21" priority="1">
      <formula>A4=1</formula>
    </cfRule>
  </conditionalFormatting>
  <conditionalFormatting sqref="B5:F5">
    <cfRule type="expression" dxfId="20" priority="6">
      <formula>AND(LEN(B6)&gt;0,LEN(B5)=0)</formula>
    </cfRule>
  </conditionalFormatting>
  <conditionalFormatting sqref="C12:C1512">
    <cfRule type="expression" dxfId="19" priority="29">
      <formula>LEN(F12)&gt;0</formula>
    </cfRule>
  </conditionalFormatting>
  <conditionalFormatting sqref="D12:D1512">
    <cfRule type="expression" dxfId="18" priority="28">
      <formula>LEN(F12)&gt;0</formula>
    </cfRule>
  </conditionalFormatting>
  <conditionalFormatting sqref="E12:E1512">
    <cfRule type="expression" dxfId="17" priority="27">
      <formula>LEN(F12)&gt;0</formula>
    </cfRule>
  </conditionalFormatting>
  <conditionalFormatting sqref="E10:F10">
    <cfRule type="expression" dxfId="16" priority="8">
      <formula>LEN(B6)=0</formula>
    </cfRule>
    <cfRule type="expression" dxfId="15" priority="9">
      <formula>LEN(B6)&gt;0</formula>
    </cfRule>
  </conditionalFormatting>
  <conditionalFormatting sqref="F7">
    <cfRule type="expression" dxfId="14" priority="14">
      <formula>LEN(F7)=0</formula>
    </cfRule>
  </conditionalFormatting>
  <conditionalFormatting sqref="F8">
    <cfRule type="expression" dxfId="13" priority="13">
      <formula>AND(OR(LEN(F7)=0,LEN(F9)=0),LEN(F8)=0)</formula>
    </cfRule>
  </conditionalFormatting>
  <conditionalFormatting sqref="F9">
    <cfRule type="expression" dxfId="12" priority="12">
      <formula>LEN(F9)=0</formula>
    </cfRule>
  </conditionalFormatting>
  <conditionalFormatting sqref="F12:F1512">
    <cfRule type="expression" dxfId="11" priority="4">
      <formula>AND(ISNUMBER(F12)=FALSE,LEN(F12)&gt;0)</formula>
    </cfRule>
    <cfRule type="expression" dxfId="10" priority="26">
      <formula>LEN(F12)&gt;0</formula>
    </cfRule>
  </conditionalFormatting>
  <conditionalFormatting sqref="G5">
    <cfRule type="expression" dxfId="9" priority="7">
      <formula>AND(LEN(B5)&gt;0,LEN(G5)=0)</formula>
    </cfRule>
  </conditionalFormatting>
  <conditionalFormatting sqref="G12:G1512">
    <cfRule type="expression" dxfId="8" priority="2">
      <formula>AND(LEN(A12)&gt;0,LEN(G12)&gt;0)</formula>
    </cfRule>
    <cfRule type="expression" dxfId="7" priority="19">
      <formula>LEN(F12)&gt;0</formula>
    </cfRule>
  </conditionalFormatting>
  <conditionalFormatting sqref="H5">
    <cfRule type="expression" dxfId="6" priority="16">
      <formula>AND(OR(C8&gt;0,D8&gt;0,E8&gt;0),LEN(H5)=0,LEN(C5)=0)</formula>
    </cfRule>
  </conditionalFormatting>
  <conditionalFormatting sqref="H12:H1512">
    <cfRule type="expression" dxfId="5" priority="20">
      <formula>LEN(F12)&gt;0</formula>
    </cfRule>
  </conditionalFormatting>
  <conditionalFormatting sqref="I12:I1512">
    <cfRule type="expression" dxfId="4" priority="24">
      <formula>LEN(F12)&gt;0</formula>
    </cfRule>
  </conditionalFormatting>
  <conditionalFormatting sqref="J12:J1512">
    <cfRule type="expression" dxfId="3" priority="10">
      <formula>LEN(F12)&gt;0</formula>
    </cfRule>
  </conditionalFormatting>
  <conditionalFormatting sqref="K12:K1512">
    <cfRule type="expression" dxfId="2" priority="5">
      <formula>AND(ISNUMBER(F12)=FALSE,LEN(F12)&gt;0)</formula>
    </cfRule>
  </conditionalFormatting>
  <pageMargins left="0.70866141732283472" right="0.31496062992125984" top="0.78740157480314965" bottom="0.78740157480314965" header="0.31496062992125984" footer="0.31496062992125984"/>
  <pageSetup paperSize="9" orientation="portrait" blackAndWhite="1" r:id="rId1"/>
  <headerFooter>
    <oddHeader>&amp;C&amp;F&amp;A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02"/>
  <sheetViews>
    <sheetView workbookViewId="0">
      <pane ySplit="1" topLeftCell="A1471" activePane="bottomLeft" state="frozen"/>
      <selection activeCell="J1" sqref="J1"/>
      <selection pane="bottomLeft" activeCell="T1" sqref="T1"/>
    </sheetView>
  </sheetViews>
  <sheetFormatPr baseColWidth="10" defaultColWidth="11.3984375" defaultRowHeight="13" x14ac:dyDescent="0.3"/>
  <cols>
    <col min="1" max="1" width="14.8984375" style="32" customWidth="1"/>
    <col min="2" max="2" width="11.3984375" style="32"/>
    <col min="3" max="3" width="11.3984375" style="34"/>
    <col min="4" max="4" width="11.3984375" style="36"/>
    <col min="5" max="5" width="11.3984375" style="29"/>
    <col min="6" max="6" width="11.3984375" style="32"/>
    <col min="7" max="7" width="17.3984375" style="32" customWidth="1"/>
    <col min="8" max="11" width="19.3984375" style="29" customWidth="1"/>
    <col min="12" max="12" width="38.69921875" style="29" customWidth="1"/>
    <col min="13" max="13" width="11.3984375" style="29"/>
    <col min="14" max="14" width="19.8984375" style="29" bestFit="1" customWidth="1"/>
    <col min="15" max="15" width="26.69921875" style="29" bestFit="1" customWidth="1"/>
    <col min="16" max="16" width="26.3984375" style="29" customWidth="1"/>
    <col min="17" max="17" width="30.69921875" style="29" bestFit="1" customWidth="1"/>
    <col min="18" max="16384" width="11.3984375" style="29"/>
  </cols>
  <sheetData>
    <row r="1" spans="1:18" x14ac:dyDescent="0.3">
      <c r="A1" s="42" t="s">
        <v>24</v>
      </c>
      <c r="B1" s="42" t="s">
        <v>33</v>
      </c>
      <c r="C1" s="42" t="s">
        <v>25</v>
      </c>
      <c r="D1" s="43" t="s">
        <v>26</v>
      </c>
      <c r="E1" s="44" t="s">
        <v>27</v>
      </c>
      <c r="F1" s="42" t="s">
        <v>28</v>
      </c>
      <c r="G1" s="42" t="s">
        <v>37</v>
      </c>
      <c r="H1" s="42" t="s">
        <v>38</v>
      </c>
      <c r="I1" s="42" t="s">
        <v>40</v>
      </c>
      <c r="J1" s="42" t="s">
        <v>41</v>
      </c>
      <c r="K1" s="42" t="s">
        <v>42</v>
      </c>
      <c r="L1" s="42" t="s">
        <v>49</v>
      </c>
      <c r="M1" s="30">
        <f>COUNTIF(B2:B1008,"&gt;0")</f>
        <v>0</v>
      </c>
      <c r="N1" s="41" t="s">
        <v>30</v>
      </c>
      <c r="O1" t="s">
        <v>31</v>
      </c>
      <c r="P1" t="s">
        <v>32</v>
      </c>
      <c r="Q1" t="s">
        <v>39</v>
      </c>
      <c r="R1" t="s">
        <v>53</v>
      </c>
    </row>
    <row r="2" spans="1:18" x14ac:dyDescent="0.3">
      <c r="A2" s="31" t="str">
        <f>IF(LEN(O2)=0,"",O2)</f>
        <v/>
      </c>
      <c r="B2" s="31" t="str">
        <f>IF(LEN(N2)=0,"",N2)</f>
        <v/>
      </c>
      <c r="C2" s="33"/>
      <c r="D2" s="35" t="str">
        <f>IF(LEN(P2)=0,"",P2)</f>
        <v/>
      </c>
      <c r="E2" s="30"/>
      <c r="F2" s="31" t="str">
        <f>IF(LEN(B2)=0,"",ABS(RIGHT(Angebotsliste!$E$3,2)))</f>
        <v/>
      </c>
      <c r="G2" s="54" t="str">
        <f>IF(AND(LEN(B2)&gt;0,LEN(D2)=0),"",IF(AND(LEN(B2)=0,D2&gt;0),"",Angebotsliste!$M$3))</f>
        <v/>
      </c>
      <c r="H2" s="54" t="str">
        <f>IF(LEN(B2)=0,"",IF(VLOOKUP(B2,Angebotsliste!$A$12:$G$999,7,FALSE)=0,"",VLOOKUP(B2,Angebotsliste!$A$12:$G$999,7,FALSE)))</f>
        <v/>
      </c>
      <c r="I2" s="33">
        <f>Angebotsliste!$C$9</f>
        <v>0</v>
      </c>
      <c r="J2" s="56">
        <f>Angebotsliste!$D$9</f>
        <v>0</v>
      </c>
      <c r="K2" s="35">
        <f>Angebotsliste!$E$9</f>
        <v>0</v>
      </c>
      <c r="L2" s="54" t="str">
        <f>IF(B2="","",Angebotsliste!I12)</f>
        <v/>
      </c>
      <c r="N2"/>
      <c r="O2"/>
      <c r="P2"/>
      <c r="Q2"/>
    </row>
    <row r="3" spans="1:18" x14ac:dyDescent="0.3">
      <c r="A3" s="31" t="str">
        <f t="shared" ref="A3:A7" si="0">IF(LEN(O3)=0,"",O3)</f>
        <v/>
      </c>
      <c r="B3" s="31" t="str">
        <f t="shared" ref="B3:B7" si="1">IF(LEN(N3)=0,"",N3)</f>
        <v/>
      </c>
      <c r="C3" s="33"/>
      <c r="D3" s="35" t="str">
        <f t="shared" ref="D3:D7" si="2">IF(LEN(P3)=0,"",P3)</f>
        <v/>
      </c>
      <c r="E3" s="30"/>
      <c r="F3" s="31" t="str">
        <f>IF(LEN(B3)=0,"",ABS(RIGHT(Angebotsliste!$E$3,2)))</f>
        <v/>
      </c>
      <c r="G3" s="54" t="str">
        <f>IF(AND(LEN(B3)&gt;0,LEN(D3)=0),"",IF(AND(LEN(B3)=0,D3&gt;0),"",Angebotsliste!$M$3))</f>
        <v/>
      </c>
      <c r="H3" s="54" t="str">
        <f>IF(LEN(B3)=0,"",IF(VLOOKUP(B3,Angebotsliste!$A$12:$G$999,7,FALSE)=0,"",VLOOKUP(B3,Angebotsliste!$A$12:$G$999,7,FALSE)))</f>
        <v/>
      </c>
      <c r="I3" s="55"/>
      <c r="J3" s="55"/>
      <c r="K3" s="55"/>
      <c r="L3" s="54" t="str">
        <f>IF(B3="","",Angebotsliste!I13)</f>
        <v/>
      </c>
      <c r="N3"/>
      <c r="O3"/>
      <c r="P3"/>
      <c r="Q3"/>
    </row>
    <row r="4" spans="1:18" x14ac:dyDescent="0.3">
      <c r="A4" s="31" t="str">
        <f t="shared" si="0"/>
        <v/>
      </c>
      <c r="B4" s="31" t="str">
        <f t="shared" si="1"/>
        <v/>
      </c>
      <c r="C4" s="33"/>
      <c r="D4" s="35" t="str">
        <f t="shared" si="2"/>
        <v/>
      </c>
      <c r="E4" s="30"/>
      <c r="F4" s="31" t="str">
        <f>IF(LEN(B4)=0,"",ABS(RIGHT(Angebotsliste!$E$3,2)))</f>
        <v/>
      </c>
      <c r="G4" s="54" t="str">
        <f>IF(AND(LEN(B4)&gt;0,LEN(D4)=0),"",IF(AND(LEN(B4)=0,D4&gt;0),"",Angebotsliste!$M$3))</f>
        <v/>
      </c>
      <c r="H4" s="54" t="str">
        <f>IF(LEN(B4)=0,"",IF(VLOOKUP(B4,Angebotsliste!$A$12:$G$999,7,FALSE)=0,"",VLOOKUP(B4,Angebotsliste!$A$12:$G$999,7,FALSE)))</f>
        <v/>
      </c>
      <c r="I4" s="55"/>
      <c r="J4" s="55"/>
      <c r="K4" s="55"/>
      <c r="L4" s="54" t="str">
        <f>IF(B4="","",Angebotsliste!I14)</f>
        <v/>
      </c>
      <c r="N4"/>
      <c r="O4"/>
      <c r="P4"/>
    </row>
    <row r="5" spans="1:18" x14ac:dyDescent="0.3">
      <c r="A5" s="31" t="str">
        <f t="shared" si="0"/>
        <v/>
      </c>
      <c r="B5" s="31" t="str">
        <f t="shared" si="1"/>
        <v/>
      </c>
      <c r="C5" s="33"/>
      <c r="D5" s="35" t="str">
        <f t="shared" si="2"/>
        <v/>
      </c>
      <c r="E5" s="30"/>
      <c r="F5" s="31" t="str">
        <f>IF(LEN(B5)=0,"",ABS(RIGHT(Angebotsliste!$E$3,2)))</f>
        <v/>
      </c>
      <c r="G5" s="54" t="str">
        <f>IF(AND(LEN(B5)&gt;0,LEN(D5)=0),"",IF(AND(LEN(B5)=0,D5&gt;0),"",Angebotsliste!$M$3))</f>
        <v/>
      </c>
      <c r="H5" s="54" t="str">
        <f>IF(LEN(B5)=0,"",IF(VLOOKUP(B5,Angebotsliste!$A$12:$G$999,7,FALSE)=0,"",VLOOKUP(B5,Angebotsliste!$A$12:$G$999,7,FALSE)))</f>
        <v/>
      </c>
      <c r="I5" s="55"/>
      <c r="J5" s="55"/>
      <c r="K5" s="55"/>
      <c r="L5" s="54" t="str">
        <f>IF(B5="","",Angebotsliste!I15)</f>
        <v/>
      </c>
      <c r="N5"/>
      <c r="O5"/>
      <c r="P5"/>
    </row>
    <row r="6" spans="1:18" x14ac:dyDescent="0.3">
      <c r="A6" s="31" t="str">
        <f t="shared" si="0"/>
        <v/>
      </c>
      <c r="B6" s="31" t="str">
        <f t="shared" si="1"/>
        <v/>
      </c>
      <c r="C6" s="33"/>
      <c r="D6" s="35" t="str">
        <f t="shared" si="2"/>
        <v/>
      </c>
      <c r="E6" s="30"/>
      <c r="F6" s="31" t="str">
        <f>IF(LEN(B6)=0,"",ABS(RIGHT(Angebotsliste!$E$3,2)))</f>
        <v/>
      </c>
      <c r="G6" s="54" t="str">
        <f>IF(AND(LEN(B6)&gt;0,LEN(D6)=0),"",IF(AND(LEN(B6)=0,D6&gt;0),"",Angebotsliste!$M$3))</f>
        <v/>
      </c>
      <c r="H6" s="54" t="str">
        <f>IF(LEN(B6)=0,"",IF(VLOOKUP(B6,Angebotsliste!$A$12:$G$999,7,FALSE)=0,"",VLOOKUP(B6,Angebotsliste!$A$12:$G$999,7,FALSE)))</f>
        <v/>
      </c>
      <c r="I6" s="55"/>
      <c r="J6" s="55"/>
      <c r="K6" s="55"/>
      <c r="L6" s="54" t="str">
        <f>IF(B6="","",Angebotsliste!I16)</f>
        <v/>
      </c>
      <c r="N6"/>
      <c r="O6"/>
      <c r="P6"/>
    </row>
    <row r="7" spans="1:18" x14ac:dyDescent="0.3">
      <c r="A7" s="31" t="str">
        <f t="shared" si="0"/>
        <v/>
      </c>
      <c r="B7" s="31" t="str">
        <f t="shared" si="1"/>
        <v/>
      </c>
      <c r="C7" s="33"/>
      <c r="D7" s="35" t="str">
        <f t="shared" si="2"/>
        <v/>
      </c>
      <c r="E7" s="30"/>
      <c r="F7" s="31" t="str">
        <f>IF(LEN(B7)=0,"",ABS(RIGHT(Angebotsliste!$E$3,2)))</f>
        <v/>
      </c>
      <c r="G7" s="54" t="str">
        <f>IF(AND(LEN(B7)&gt;0,LEN(D7)=0),"",IF(AND(LEN(B7)=0,D7&gt;0),"",Angebotsliste!$M$3))</f>
        <v/>
      </c>
      <c r="H7" s="54" t="str">
        <f>IF(LEN(B7)=0,"",IF(VLOOKUP(B7,Angebotsliste!$A$12:$G$999,7,FALSE)=0,"",VLOOKUP(B7,Angebotsliste!$A$12:$G$999,7,FALSE)))</f>
        <v/>
      </c>
      <c r="I7" s="55"/>
      <c r="J7" s="55"/>
      <c r="K7" s="55"/>
      <c r="L7" s="54" t="str">
        <f>IF(B7="","",Angebotsliste!I17)</f>
        <v/>
      </c>
      <c r="N7"/>
      <c r="O7"/>
      <c r="P7"/>
    </row>
    <row r="8" spans="1:18" x14ac:dyDescent="0.3">
      <c r="A8" s="31" t="str">
        <f t="shared" ref="A8:A71" si="3">IF(LEN(O8)=0,"",O8)</f>
        <v/>
      </c>
      <c r="B8" s="31" t="str">
        <f t="shared" ref="B8:B71" si="4">IF(LEN(N8)=0,"",N8)</f>
        <v/>
      </c>
      <c r="C8" s="33"/>
      <c r="D8" s="35" t="str">
        <f t="shared" ref="D8:D71" si="5">IF(LEN(P8)=0,"",P8)</f>
        <v/>
      </c>
      <c r="E8" s="30"/>
      <c r="F8" s="31" t="str">
        <f>IF(LEN(B8)=0,"",ABS(RIGHT(Angebotsliste!$E$3,2)))</f>
        <v/>
      </c>
      <c r="G8" s="54" t="str">
        <f>IF(AND(LEN(B8)&gt;0,LEN(D8)=0),"",IF(AND(LEN(B8)=0,D8&gt;0),"",Angebotsliste!$M$3))</f>
        <v/>
      </c>
      <c r="H8" s="54" t="str">
        <f>IF(LEN(B8)=0,"",IF(VLOOKUP(B8,Angebotsliste!$A$12:$G$999,7,FALSE)=0,"",VLOOKUP(B8,Angebotsliste!$A$12:$G$999,7,FALSE)))</f>
        <v/>
      </c>
      <c r="I8" s="55"/>
      <c r="J8" s="55"/>
      <c r="K8" s="55"/>
      <c r="L8" s="54" t="str">
        <f>IF(B8="","",Angebotsliste!I18)</f>
        <v/>
      </c>
      <c r="N8"/>
      <c r="O8"/>
      <c r="P8"/>
    </row>
    <row r="9" spans="1:18" x14ac:dyDescent="0.3">
      <c r="A9" s="31" t="str">
        <f t="shared" si="3"/>
        <v/>
      </c>
      <c r="B9" s="31" t="str">
        <f t="shared" si="4"/>
        <v/>
      </c>
      <c r="C9" s="33"/>
      <c r="D9" s="35" t="str">
        <f t="shared" si="5"/>
        <v/>
      </c>
      <c r="E9" s="30"/>
      <c r="F9" s="31" t="str">
        <f>IF(LEN(B9)=0,"",ABS(RIGHT(Angebotsliste!$E$3,2)))</f>
        <v/>
      </c>
      <c r="G9" s="54" t="str">
        <f>IF(AND(LEN(B9)&gt;0,LEN(D9)=0),"",IF(AND(LEN(B9)=0,D9&gt;0),"",Angebotsliste!$M$3))</f>
        <v/>
      </c>
      <c r="H9" s="54" t="str">
        <f>IF(LEN(B9)=0,"",IF(VLOOKUP(B9,Angebotsliste!$A$12:$G$999,7,FALSE)=0,"",VLOOKUP(B9,Angebotsliste!$A$12:$G$999,7,FALSE)))</f>
        <v/>
      </c>
      <c r="I9" s="55"/>
      <c r="J9" s="55"/>
      <c r="K9" s="55"/>
      <c r="L9" s="54" t="str">
        <f>IF(B9="","",Angebotsliste!I19)</f>
        <v/>
      </c>
      <c r="N9"/>
      <c r="O9"/>
      <c r="P9"/>
    </row>
    <row r="10" spans="1:18" x14ac:dyDescent="0.3">
      <c r="A10" s="31" t="str">
        <f t="shared" si="3"/>
        <v/>
      </c>
      <c r="B10" s="31" t="str">
        <f t="shared" si="4"/>
        <v/>
      </c>
      <c r="C10" s="33"/>
      <c r="D10" s="35" t="str">
        <f t="shared" si="5"/>
        <v/>
      </c>
      <c r="E10" s="30"/>
      <c r="F10" s="31" t="str">
        <f>IF(LEN(B10)=0,"",ABS(RIGHT(Angebotsliste!$E$3,2)))</f>
        <v/>
      </c>
      <c r="G10" s="54" t="str">
        <f>IF(AND(LEN(B10)&gt;0,LEN(D10)=0),"",IF(AND(LEN(B10)=0,D10&gt;0),"",Angebotsliste!$M$3))</f>
        <v/>
      </c>
      <c r="H10" s="54" t="str">
        <f>IF(LEN(B10)=0,"",IF(VLOOKUP(B10,Angebotsliste!$A$12:$G$999,7,FALSE)=0,"",VLOOKUP(B10,Angebotsliste!$A$12:$G$999,7,FALSE)))</f>
        <v/>
      </c>
      <c r="I10" s="55"/>
      <c r="J10" s="55"/>
      <c r="K10" s="55"/>
      <c r="L10" s="54" t="str">
        <f>IF(B10="","",Angebotsliste!I20)</f>
        <v/>
      </c>
      <c r="N10"/>
      <c r="O10"/>
      <c r="P10"/>
    </row>
    <row r="11" spans="1:18" x14ac:dyDescent="0.3">
      <c r="A11" s="31" t="str">
        <f t="shared" si="3"/>
        <v/>
      </c>
      <c r="B11" s="31" t="str">
        <f t="shared" si="4"/>
        <v/>
      </c>
      <c r="C11" s="33"/>
      <c r="D11" s="35" t="str">
        <f t="shared" si="5"/>
        <v/>
      </c>
      <c r="E11" s="30"/>
      <c r="F11" s="31" t="str">
        <f>IF(LEN(B11)=0,"",ABS(RIGHT(Angebotsliste!$E$3,2)))</f>
        <v/>
      </c>
      <c r="G11" s="54" t="str">
        <f>IF(AND(LEN(B11)&gt;0,LEN(D11)=0),"",IF(AND(LEN(B11)=0,D11&gt;0),"",Angebotsliste!$M$3))</f>
        <v/>
      </c>
      <c r="H11" s="54" t="str">
        <f>IF(LEN(B11)=0,"",IF(VLOOKUP(B11,Angebotsliste!$A$12:$G$999,7,FALSE)=0,"",VLOOKUP(B11,Angebotsliste!$A$12:$G$999,7,FALSE)))</f>
        <v/>
      </c>
      <c r="I11" s="55"/>
      <c r="J11" s="55"/>
      <c r="K11" s="55"/>
      <c r="L11" s="54" t="str">
        <f>IF(B11="","",Angebotsliste!I21)</f>
        <v/>
      </c>
      <c r="N11"/>
      <c r="O11"/>
      <c r="P11"/>
    </row>
    <row r="12" spans="1:18" x14ac:dyDescent="0.3">
      <c r="A12" s="31" t="str">
        <f t="shared" si="3"/>
        <v/>
      </c>
      <c r="B12" s="31" t="str">
        <f t="shared" si="4"/>
        <v/>
      </c>
      <c r="C12" s="33"/>
      <c r="D12" s="35" t="str">
        <f t="shared" si="5"/>
        <v/>
      </c>
      <c r="E12" s="30"/>
      <c r="F12" s="31" t="str">
        <f>IF(LEN(B12)=0,"",ABS(RIGHT(Angebotsliste!$E$3,2)))</f>
        <v/>
      </c>
      <c r="G12" s="54" t="str">
        <f>IF(AND(LEN(B12)&gt;0,LEN(D12)=0),"",IF(AND(LEN(B12)=0,D12&gt;0),"",Angebotsliste!$M$3))</f>
        <v/>
      </c>
      <c r="H12" s="54" t="str">
        <f>IF(LEN(B12)=0,"",IF(VLOOKUP(B12,Angebotsliste!$A$12:$G$999,7,FALSE)=0,"",VLOOKUP(B12,Angebotsliste!$A$12:$G$999,7,FALSE)))</f>
        <v/>
      </c>
      <c r="I12" s="55"/>
      <c r="J12" s="55"/>
      <c r="K12" s="55"/>
      <c r="L12" s="54" t="str">
        <f>IF(B12="","",Angebotsliste!I22)</f>
        <v/>
      </c>
      <c r="N12"/>
      <c r="O12"/>
      <c r="P12"/>
    </row>
    <row r="13" spans="1:18" x14ac:dyDescent="0.3">
      <c r="A13" s="31" t="str">
        <f t="shared" si="3"/>
        <v/>
      </c>
      <c r="B13" s="31" t="str">
        <f t="shared" si="4"/>
        <v/>
      </c>
      <c r="C13" s="33"/>
      <c r="D13" s="35" t="str">
        <f t="shared" si="5"/>
        <v/>
      </c>
      <c r="E13" s="30"/>
      <c r="F13" s="31" t="str">
        <f>IF(LEN(B13)=0,"",ABS(RIGHT(Angebotsliste!$E$3,2)))</f>
        <v/>
      </c>
      <c r="G13" s="54" t="str">
        <f>IF(AND(LEN(B13)&gt;0,LEN(D13)=0),"",IF(AND(LEN(B13)=0,D13&gt;0),"",Angebotsliste!$M$3))</f>
        <v/>
      </c>
      <c r="H13" s="54" t="str">
        <f>IF(LEN(B13)=0,"",IF(VLOOKUP(B13,Angebotsliste!$A$12:$G$999,7,FALSE)=0,"",VLOOKUP(B13,Angebotsliste!$A$12:$G$999,7,FALSE)))</f>
        <v/>
      </c>
      <c r="I13" s="55"/>
      <c r="J13" s="55"/>
      <c r="K13" s="55"/>
      <c r="L13" s="54" t="str">
        <f>IF(B13="","",Angebotsliste!I23)</f>
        <v/>
      </c>
      <c r="N13"/>
      <c r="O13"/>
      <c r="P13"/>
    </row>
    <row r="14" spans="1:18" x14ac:dyDescent="0.3">
      <c r="A14" s="31" t="str">
        <f t="shared" si="3"/>
        <v/>
      </c>
      <c r="B14" s="31" t="str">
        <f t="shared" si="4"/>
        <v/>
      </c>
      <c r="C14" s="33"/>
      <c r="D14" s="35" t="str">
        <f t="shared" si="5"/>
        <v/>
      </c>
      <c r="E14" s="30"/>
      <c r="F14" s="31" t="str">
        <f>IF(LEN(B14)=0,"",ABS(RIGHT(Angebotsliste!$E$3,2)))</f>
        <v/>
      </c>
      <c r="G14" s="54" t="str">
        <f>IF(AND(LEN(B14)&gt;0,LEN(D14)=0),"",IF(AND(LEN(B14)=0,D14&gt;0),"",Angebotsliste!$M$3))</f>
        <v/>
      </c>
      <c r="H14" s="54" t="str">
        <f>IF(LEN(B14)=0,"",IF(VLOOKUP(B14,Angebotsliste!$A$12:$G$999,7,FALSE)=0,"",VLOOKUP(B14,Angebotsliste!$A$12:$G$999,7,FALSE)))</f>
        <v/>
      </c>
      <c r="I14" s="55"/>
      <c r="J14" s="55"/>
      <c r="K14" s="55"/>
      <c r="L14" s="54" t="str">
        <f>IF(B14="","",Angebotsliste!I24)</f>
        <v/>
      </c>
      <c r="N14"/>
      <c r="O14"/>
      <c r="P14"/>
    </row>
    <row r="15" spans="1:18" x14ac:dyDescent="0.3">
      <c r="A15" s="31" t="str">
        <f t="shared" si="3"/>
        <v/>
      </c>
      <c r="B15" s="31" t="str">
        <f t="shared" si="4"/>
        <v/>
      </c>
      <c r="C15" s="33"/>
      <c r="D15" s="35" t="str">
        <f t="shared" si="5"/>
        <v/>
      </c>
      <c r="E15" s="30"/>
      <c r="F15" s="31" t="str">
        <f>IF(LEN(B15)=0,"",ABS(RIGHT(Angebotsliste!$E$3,2)))</f>
        <v/>
      </c>
      <c r="G15" s="54" t="str">
        <f>IF(AND(LEN(B15)&gt;0,LEN(D15)=0),"",IF(AND(LEN(B15)=0,D15&gt;0),"",Angebotsliste!$M$3))</f>
        <v/>
      </c>
      <c r="H15" s="54" t="str">
        <f>IF(LEN(B15)=0,"",IF(VLOOKUP(B15,Angebotsliste!$A$12:$G$999,7,FALSE)=0,"",VLOOKUP(B15,Angebotsliste!$A$12:$G$999,7,FALSE)))</f>
        <v/>
      </c>
      <c r="I15" s="55"/>
      <c r="J15" s="55"/>
      <c r="K15" s="55"/>
      <c r="L15" s="54" t="str">
        <f>IF(B15="","",Angebotsliste!I25)</f>
        <v/>
      </c>
      <c r="N15"/>
      <c r="O15"/>
      <c r="P15"/>
    </row>
    <row r="16" spans="1:18" x14ac:dyDescent="0.3">
      <c r="A16" s="31" t="str">
        <f t="shared" si="3"/>
        <v/>
      </c>
      <c r="B16" s="31" t="str">
        <f t="shared" si="4"/>
        <v/>
      </c>
      <c r="C16" s="33"/>
      <c r="D16" s="35" t="str">
        <f t="shared" si="5"/>
        <v/>
      </c>
      <c r="E16" s="30"/>
      <c r="F16" s="31" t="str">
        <f>IF(LEN(B16)=0,"",ABS(RIGHT(Angebotsliste!$E$3,2)))</f>
        <v/>
      </c>
      <c r="G16" s="54" t="str">
        <f>IF(AND(LEN(B16)&gt;0,LEN(D16)=0),"",IF(AND(LEN(B16)=0,D16&gt;0),"",Angebotsliste!$M$3))</f>
        <v/>
      </c>
      <c r="H16" s="54" t="str">
        <f>IF(LEN(B16)=0,"",IF(VLOOKUP(B16,Angebotsliste!$A$12:$G$999,7,FALSE)=0,"",VLOOKUP(B16,Angebotsliste!$A$12:$G$999,7,FALSE)))</f>
        <v/>
      </c>
      <c r="I16" s="55"/>
      <c r="J16" s="55"/>
      <c r="K16" s="55"/>
      <c r="L16" s="54" t="str">
        <f>IF(B16="","",Angebotsliste!I26)</f>
        <v/>
      </c>
      <c r="N16"/>
      <c r="O16"/>
      <c r="P16"/>
    </row>
    <row r="17" spans="1:16" x14ac:dyDescent="0.3">
      <c r="A17" s="31" t="str">
        <f t="shared" si="3"/>
        <v/>
      </c>
      <c r="B17" s="31" t="str">
        <f t="shared" si="4"/>
        <v/>
      </c>
      <c r="C17" s="33"/>
      <c r="D17" s="35" t="str">
        <f t="shared" si="5"/>
        <v/>
      </c>
      <c r="E17" s="30"/>
      <c r="F17" s="31" t="str">
        <f>IF(LEN(B17)=0,"",ABS(RIGHT(Angebotsliste!$E$3,2)))</f>
        <v/>
      </c>
      <c r="G17" s="54" t="str">
        <f>IF(AND(LEN(B17)&gt;0,LEN(D17)=0),"",IF(AND(LEN(B17)=0,D17&gt;0),"",Angebotsliste!$M$3))</f>
        <v/>
      </c>
      <c r="H17" s="54" t="str">
        <f>IF(LEN(B17)=0,"",IF(VLOOKUP(B17,Angebotsliste!$A$12:$G$999,7,FALSE)=0,"",VLOOKUP(B17,Angebotsliste!$A$12:$G$999,7,FALSE)))</f>
        <v/>
      </c>
      <c r="I17" s="55"/>
      <c r="J17" s="55"/>
      <c r="K17" s="55"/>
      <c r="L17" s="54" t="str">
        <f>IF(B17="","",Angebotsliste!I27)</f>
        <v/>
      </c>
      <c r="N17"/>
      <c r="O17"/>
      <c r="P17"/>
    </row>
    <row r="18" spans="1:16" x14ac:dyDescent="0.3">
      <c r="A18" s="31" t="str">
        <f t="shared" si="3"/>
        <v/>
      </c>
      <c r="B18" s="31" t="str">
        <f t="shared" si="4"/>
        <v/>
      </c>
      <c r="C18" s="33"/>
      <c r="D18" s="35" t="str">
        <f t="shared" si="5"/>
        <v/>
      </c>
      <c r="E18" s="30"/>
      <c r="F18" s="31" t="str">
        <f>IF(LEN(B18)=0,"",ABS(RIGHT(Angebotsliste!$E$3,2)))</f>
        <v/>
      </c>
      <c r="G18" s="54" t="str">
        <f>IF(AND(LEN(B18)&gt;0,LEN(D18)=0),"",IF(AND(LEN(B18)=0,D18&gt;0),"",Angebotsliste!$M$3))</f>
        <v/>
      </c>
      <c r="H18" s="54" t="str">
        <f>IF(LEN(B18)=0,"",IF(VLOOKUP(B18,Angebotsliste!$A$12:$G$999,7,FALSE)=0,"",VLOOKUP(B18,Angebotsliste!$A$12:$G$999,7,FALSE)))</f>
        <v/>
      </c>
      <c r="I18" s="55"/>
      <c r="J18" s="55"/>
      <c r="K18" s="55"/>
      <c r="L18" s="54" t="str">
        <f>IF(B18="","",Angebotsliste!I28)</f>
        <v/>
      </c>
      <c r="N18"/>
      <c r="O18"/>
      <c r="P18"/>
    </row>
    <row r="19" spans="1:16" x14ac:dyDescent="0.3">
      <c r="A19" s="31" t="str">
        <f t="shared" si="3"/>
        <v/>
      </c>
      <c r="B19" s="31" t="str">
        <f t="shared" si="4"/>
        <v/>
      </c>
      <c r="C19" s="33"/>
      <c r="D19" s="35" t="str">
        <f t="shared" si="5"/>
        <v/>
      </c>
      <c r="E19" s="30"/>
      <c r="F19" s="31" t="str">
        <f>IF(LEN(B19)=0,"",ABS(RIGHT(Angebotsliste!$E$3,2)))</f>
        <v/>
      </c>
      <c r="G19" s="54" t="str">
        <f>IF(AND(LEN(B19)&gt;0,LEN(D19)=0),"",IF(AND(LEN(B19)=0,D19&gt;0),"",Angebotsliste!$M$3))</f>
        <v/>
      </c>
      <c r="H19" s="54" t="str">
        <f>IF(LEN(B19)=0,"",IF(VLOOKUP(B19,Angebotsliste!$A$12:$G$999,7,FALSE)=0,"",VLOOKUP(B19,Angebotsliste!$A$12:$G$999,7,FALSE)))</f>
        <v/>
      </c>
      <c r="I19" s="55"/>
      <c r="J19" s="55"/>
      <c r="K19" s="55"/>
      <c r="L19" s="54" t="str">
        <f>IF(B19="","",Angebotsliste!I29)</f>
        <v/>
      </c>
      <c r="N19"/>
      <c r="O19"/>
      <c r="P19"/>
    </row>
    <row r="20" spans="1:16" x14ac:dyDescent="0.3">
      <c r="A20" s="31" t="str">
        <f t="shared" si="3"/>
        <v/>
      </c>
      <c r="B20" s="31" t="str">
        <f t="shared" si="4"/>
        <v/>
      </c>
      <c r="C20" s="33"/>
      <c r="D20" s="35" t="str">
        <f t="shared" si="5"/>
        <v/>
      </c>
      <c r="E20" s="30"/>
      <c r="F20" s="31" t="str">
        <f>IF(LEN(B20)=0,"",ABS(RIGHT(Angebotsliste!$E$3,2)))</f>
        <v/>
      </c>
      <c r="G20" s="54" t="str">
        <f>IF(AND(LEN(B20)&gt;0,LEN(D20)=0),"",IF(AND(LEN(B20)=0,D20&gt;0),"",Angebotsliste!$M$3))</f>
        <v/>
      </c>
      <c r="H20" s="54" t="str">
        <f>IF(LEN(B20)=0,"",IF(VLOOKUP(B20,Angebotsliste!$A$12:$G$999,7,FALSE)=0,"",VLOOKUP(B20,Angebotsliste!$A$12:$G$999,7,FALSE)))</f>
        <v/>
      </c>
      <c r="I20" s="55"/>
      <c r="J20" s="55"/>
      <c r="K20" s="55"/>
      <c r="L20" s="54" t="str">
        <f>IF(B20="","",Angebotsliste!I30)</f>
        <v/>
      </c>
      <c r="N20"/>
      <c r="O20"/>
      <c r="P20"/>
    </row>
    <row r="21" spans="1:16" x14ac:dyDescent="0.3">
      <c r="A21" s="31" t="str">
        <f t="shared" si="3"/>
        <v/>
      </c>
      <c r="B21" s="31" t="str">
        <f t="shared" si="4"/>
        <v/>
      </c>
      <c r="C21" s="33"/>
      <c r="D21" s="35" t="str">
        <f t="shared" si="5"/>
        <v/>
      </c>
      <c r="E21" s="30"/>
      <c r="F21" s="31" t="str">
        <f>IF(LEN(B21)=0,"",ABS(RIGHT(Angebotsliste!$E$3,2)))</f>
        <v/>
      </c>
      <c r="G21" s="54" t="str">
        <f>IF(AND(LEN(B21)&gt;0,LEN(D21)=0),"",IF(AND(LEN(B21)=0,D21&gt;0),"",Angebotsliste!$M$3))</f>
        <v/>
      </c>
      <c r="H21" s="54" t="str">
        <f>IF(LEN(B21)=0,"",IF(VLOOKUP(B21,Angebotsliste!$A$12:$G$999,7,FALSE)=0,"",VLOOKUP(B21,Angebotsliste!$A$12:$G$999,7,FALSE)))</f>
        <v/>
      </c>
      <c r="I21" s="55"/>
      <c r="J21" s="55"/>
      <c r="K21" s="55"/>
      <c r="L21" s="54" t="str">
        <f>IF(B21="","",Angebotsliste!I31)</f>
        <v/>
      </c>
      <c r="N21"/>
      <c r="O21"/>
      <c r="P21"/>
    </row>
    <row r="22" spans="1:16" x14ac:dyDescent="0.3">
      <c r="A22" s="31" t="str">
        <f t="shared" si="3"/>
        <v/>
      </c>
      <c r="B22" s="31" t="str">
        <f t="shared" si="4"/>
        <v/>
      </c>
      <c r="C22" s="33"/>
      <c r="D22" s="35" t="str">
        <f t="shared" si="5"/>
        <v/>
      </c>
      <c r="E22" s="30"/>
      <c r="F22" s="31" t="str">
        <f>IF(LEN(B22)=0,"",ABS(RIGHT(Angebotsliste!$E$3,2)))</f>
        <v/>
      </c>
      <c r="G22" s="54" t="str">
        <f>IF(AND(LEN(B22)&gt;0,LEN(D22)=0),"",IF(AND(LEN(B22)=0,D22&gt;0),"",Angebotsliste!$M$3))</f>
        <v/>
      </c>
      <c r="H22" s="54" t="str">
        <f>IF(LEN(B22)=0,"",IF(VLOOKUP(B22,Angebotsliste!$A$12:$G$999,7,FALSE)=0,"",VLOOKUP(B22,Angebotsliste!$A$12:$G$999,7,FALSE)))</f>
        <v/>
      </c>
      <c r="I22" s="55"/>
      <c r="J22" s="55"/>
      <c r="K22" s="55"/>
      <c r="L22" s="54" t="str">
        <f>IF(B22="","",Angebotsliste!I32)</f>
        <v/>
      </c>
      <c r="N22"/>
      <c r="O22"/>
      <c r="P22"/>
    </row>
    <row r="23" spans="1:16" x14ac:dyDescent="0.3">
      <c r="A23" s="31" t="str">
        <f t="shared" si="3"/>
        <v/>
      </c>
      <c r="B23" s="31" t="str">
        <f t="shared" si="4"/>
        <v/>
      </c>
      <c r="C23" s="33"/>
      <c r="D23" s="35" t="str">
        <f t="shared" si="5"/>
        <v/>
      </c>
      <c r="E23" s="30"/>
      <c r="F23" s="31" t="str">
        <f>IF(LEN(B23)=0,"",ABS(RIGHT(Angebotsliste!$E$3,2)))</f>
        <v/>
      </c>
      <c r="G23" s="54" t="str">
        <f>IF(AND(LEN(B23)&gt;0,LEN(D23)=0),"",IF(AND(LEN(B23)=0,D23&gt;0),"",Angebotsliste!$M$3))</f>
        <v/>
      </c>
      <c r="H23" s="54" t="str">
        <f>IF(LEN(B23)=0,"",IF(VLOOKUP(B23,Angebotsliste!$A$12:$G$999,7,FALSE)=0,"",VLOOKUP(B23,Angebotsliste!$A$12:$G$999,7,FALSE)))</f>
        <v/>
      </c>
      <c r="I23" s="55"/>
      <c r="J23" s="55"/>
      <c r="K23" s="55"/>
      <c r="L23" s="54" t="str">
        <f>IF(B23="","",Angebotsliste!I33)</f>
        <v/>
      </c>
      <c r="N23"/>
      <c r="O23"/>
      <c r="P23"/>
    </row>
    <row r="24" spans="1:16" x14ac:dyDescent="0.3">
      <c r="A24" s="31" t="str">
        <f t="shared" si="3"/>
        <v/>
      </c>
      <c r="B24" s="31" t="str">
        <f t="shared" si="4"/>
        <v/>
      </c>
      <c r="C24" s="33"/>
      <c r="D24" s="35" t="str">
        <f t="shared" si="5"/>
        <v/>
      </c>
      <c r="E24" s="30"/>
      <c r="F24" s="31" t="str">
        <f>IF(LEN(B24)=0,"",ABS(RIGHT(Angebotsliste!$E$3,2)))</f>
        <v/>
      </c>
      <c r="G24" s="54" t="str">
        <f>IF(AND(LEN(B24)&gt;0,LEN(D24)=0),"",IF(AND(LEN(B24)=0,D24&gt;0),"",Angebotsliste!$M$3))</f>
        <v/>
      </c>
      <c r="H24" s="54" t="str">
        <f>IF(LEN(B24)=0,"",IF(VLOOKUP(B24,Angebotsliste!$A$12:$G$999,7,FALSE)=0,"",VLOOKUP(B24,Angebotsliste!$A$12:$G$999,7,FALSE)))</f>
        <v/>
      </c>
      <c r="I24" s="55"/>
      <c r="J24" s="55"/>
      <c r="K24" s="55"/>
      <c r="L24" s="54" t="str">
        <f>IF(B24="","",Angebotsliste!I34)</f>
        <v/>
      </c>
      <c r="N24"/>
      <c r="O24"/>
      <c r="P24"/>
    </row>
    <row r="25" spans="1:16" x14ac:dyDescent="0.3">
      <c r="A25" s="31" t="str">
        <f t="shared" si="3"/>
        <v/>
      </c>
      <c r="B25" s="31" t="str">
        <f t="shared" si="4"/>
        <v/>
      </c>
      <c r="C25" s="33"/>
      <c r="D25" s="35" t="str">
        <f t="shared" si="5"/>
        <v/>
      </c>
      <c r="E25" s="30"/>
      <c r="F25" s="31" t="str">
        <f>IF(LEN(B25)=0,"",ABS(RIGHT(Angebotsliste!$E$3,2)))</f>
        <v/>
      </c>
      <c r="G25" s="54" t="str">
        <f>IF(AND(LEN(B25)&gt;0,LEN(D25)=0),"",IF(AND(LEN(B25)=0,D25&gt;0),"",Angebotsliste!$M$3))</f>
        <v/>
      </c>
      <c r="H25" s="54" t="str">
        <f>IF(LEN(B25)=0,"",IF(VLOOKUP(B25,Angebotsliste!$A$12:$G$999,7,FALSE)=0,"",VLOOKUP(B25,Angebotsliste!$A$12:$G$999,7,FALSE)))</f>
        <v/>
      </c>
      <c r="I25" s="55"/>
      <c r="J25" s="55"/>
      <c r="K25" s="55"/>
      <c r="L25" s="54" t="str">
        <f>IF(B25="","",Angebotsliste!I35)</f>
        <v/>
      </c>
      <c r="N25"/>
      <c r="O25"/>
      <c r="P25"/>
    </row>
    <row r="26" spans="1:16" x14ac:dyDescent="0.3">
      <c r="A26" s="31" t="str">
        <f t="shared" si="3"/>
        <v/>
      </c>
      <c r="B26" s="31" t="str">
        <f t="shared" si="4"/>
        <v/>
      </c>
      <c r="C26" s="33"/>
      <c r="D26" s="35" t="str">
        <f t="shared" si="5"/>
        <v/>
      </c>
      <c r="E26" s="30"/>
      <c r="F26" s="31" t="str">
        <f>IF(LEN(B26)=0,"",ABS(RIGHT(Angebotsliste!$E$3,2)))</f>
        <v/>
      </c>
      <c r="G26" s="54" t="str">
        <f>IF(AND(LEN(B26)&gt;0,LEN(D26)=0),"",IF(AND(LEN(B26)=0,D26&gt;0),"",Angebotsliste!$M$3))</f>
        <v/>
      </c>
      <c r="H26" s="54" t="str">
        <f>IF(LEN(B26)=0,"",IF(VLOOKUP(B26,Angebotsliste!$A$12:$G$999,7,FALSE)=0,"",VLOOKUP(B26,Angebotsliste!$A$12:$G$999,7,FALSE)))</f>
        <v/>
      </c>
      <c r="I26" s="55"/>
      <c r="J26" s="55"/>
      <c r="K26" s="55"/>
      <c r="L26" s="54" t="str">
        <f>IF(B26="","",Angebotsliste!I36)</f>
        <v/>
      </c>
      <c r="N26"/>
      <c r="O26"/>
      <c r="P26"/>
    </row>
    <row r="27" spans="1:16" x14ac:dyDescent="0.3">
      <c r="A27" s="31" t="str">
        <f t="shared" si="3"/>
        <v/>
      </c>
      <c r="B27" s="31" t="str">
        <f t="shared" si="4"/>
        <v/>
      </c>
      <c r="C27" s="33"/>
      <c r="D27" s="35" t="str">
        <f t="shared" si="5"/>
        <v/>
      </c>
      <c r="E27" s="30"/>
      <c r="F27" s="31" t="str">
        <f>IF(LEN(B27)=0,"",ABS(RIGHT(Angebotsliste!$E$3,2)))</f>
        <v/>
      </c>
      <c r="G27" s="54" t="str">
        <f>IF(AND(LEN(B27)&gt;0,LEN(D27)=0),"",IF(AND(LEN(B27)=0,D27&gt;0),"",Angebotsliste!$M$3))</f>
        <v/>
      </c>
      <c r="H27" s="54" t="str">
        <f>IF(LEN(B27)=0,"",IF(VLOOKUP(B27,Angebotsliste!$A$12:$G$999,7,FALSE)=0,"",VLOOKUP(B27,Angebotsliste!$A$12:$G$999,7,FALSE)))</f>
        <v/>
      </c>
      <c r="I27" s="55"/>
      <c r="J27" s="55"/>
      <c r="K27" s="55"/>
      <c r="L27" s="54" t="str">
        <f>IF(B27="","",Angebotsliste!I37)</f>
        <v/>
      </c>
      <c r="N27"/>
      <c r="O27"/>
      <c r="P27"/>
    </row>
    <row r="28" spans="1:16" x14ac:dyDescent="0.3">
      <c r="A28" s="31" t="str">
        <f t="shared" si="3"/>
        <v/>
      </c>
      <c r="B28" s="31" t="str">
        <f t="shared" si="4"/>
        <v/>
      </c>
      <c r="C28" s="33"/>
      <c r="D28" s="35" t="str">
        <f t="shared" si="5"/>
        <v/>
      </c>
      <c r="E28" s="30"/>
      <c r="F28" s="31" t="str">
        <f>IF(LEN(B28)=0,"",ABS(RIGHT(Angebotsliste!$E$3,2)))</f>
        <v/>
      </c>
      <c r="G28" s="54" t="str">
        <f>IF(AND(LEN(B28)&gt;0,LEN(D28)=0),"",IF(AND(LEN(B28)=0,D28&gt;0),"",Angebotsliste!$M$3))</f>
        <v/>
      </c>
      <c r="H28" s="54" t="str">
        <f>IF(LEN(B28)=0,"",IF(VLOOKUP(B28,Angebotsliste!$A$12:$G$999,7,FALSE)=0,"",VLOOKUP(B28,Angebotsliste!$A$12:$G$999,7,FALSE)))</f>
        <v/>
      </c>
      <c r="I28" s="55"/>
      <c r="J28" s="55"/>
      <c r="K28" s="55"/>
      <c r="L28" s="54" t="str">
        <f>IF(B28="","",Angebotsliste!I38)</f>
        <v/>
      </c>
      <c r="N28"/>
      <c r="O28"/>
      <c r="P28"/>
    </row>
    <row r="29" spans="1:16" x14ac:dyDescent="0.3">
      <c r="A29" s="31" t="str">
        <f t="shared" si="3"/>
        <v/>
      </c>
      <c r="B29" s="31" t="str">
        <f t="shared" si="4"/>
        <v/>
      </c>
      <c r="C29" s="33"/>
      <c r="D29" s="35" t="str">
        <f t="shared" si="5"/>
        <v/>
      </c>
      <c r="E29" s="30"/>
      <c r="F29" s="31" t="str">
        <f>IF(LEN(B29)=0,"",ABS(RIGHT(Angebotsliste!$E$3,2)))</f>
        <v/>
      </c>
      <c r="G29" s="54" t="str">
        <f>IF(AND(LEN(B29)&gt;0,LEN(D29)=0),"",IF(AND(LEN(B29)=0,D29&gt;0),"",Angebotsliste!$M$3))</f>
        <v/>
      </c>
      <c r="H29" s="54" t="str">
        <f>IF(LEN(B29)=0,"",IF(VLOOKUP(B29,Angebotsliste!$A$12:$G$999,7,FALSE)=0,"",VLOOKUP(B29,Angebotsliste!$A$12:$G$999,7,FALSE)))</f>
        <v/>
      </c>
      <c r="I29" s="55"/>
      <c r="J29" s="55"/>
      <c r="K29" s="55"/>
      <c r="L29" s="54" t="str">
        <f>IF(B29="","",Angebotsliste!I39)</f>
        <v/>
      </c>
      <c r="N29"/>
      <c r="O29"/>
      <c r="P29"/>
    </row>
    <row r="30" spans="1:16" x14ac:dyDescent="0.3">
      <c r="A30" s="31" t="str">
        <f t="shared" si="3"/>
        <v/>
      </c>
      <c r="B30" s="31" t="str">
        <f t="shared" si="4"/>
        <v/>
      </c>
      <c r="C30" s="33"/>
      <c r="D30" s="35" t="str">
        <f t="shared" si="5"/>
        <v/>
      </c>
      <c r="E30" s="30"/>
      <c r="F30" s="31" t="str">
        <f>IF(LEN(B30)=0,"",ABS(RIGHT(Angebotsliste!$E$3,2)))</f>
        <v/>
      </c>
      <c r="G30" s="54" t="str">
        <f>IF(AND(LEN(B30)&gt;0,LEN(D30)=0),"",IF(AND(LEN(B30)=0,D30&gt;0),"",Angebotsliste!$M$3))</f>
        <v/>
      </c>
      <c r="H30" s="54" t="str">
        <f>IF(LEN(B30)=0,"",IF(VLOOKUP(B30,Angebotsliste!$A$12:$G$999,7,FALSE)=0,"",VLOOKUP(B30,Angebotsliste!$A$12:$G$999,7,FALSE)))</f>
        <v/>
      </c>
      <c r="I30" s="55"/>
      <c r="J30" s="55"/>
      <c r="K30" s="55"/>
      <c r="L30" s="54" t="str">
        <f>IF(B30="","",Angebotsliste!I40)</f>
        <v/>
      </c>
      <c r="N30"/>
      <c r="O30"/>
      <c r="P30"/>
    </row>
    <row r="31" spans="1:16" x14ac:dyDescent="0.3">
      <c r="A31" s="31" t="str">
        <f t="shared" si="3"/>
        <v/>
      </c>
      <c r="B31" s="31" t="str">
        <f t="shared" si="4"/>
        <v/>
      </c>
      <c r="C31" s="33"/>
      <c r="D31" s="35" t="str">
        <f t="shared" si="5"/>
        <v/>
      </c>
      <c r="E31" s="30"/>
      <c r="F31" s="31" t="str">
        <f>IF(LEN(B31)=0,"",ABS(RIGHT(Angebotsliste!$E$3,2)))</f>
        <v/>
      </c>
      <c r="G31" s="54" t="str">
        <f>IF(AND(LEN(B31)&gt;0,LEN(D31)=0),"",IF(AND(LEN(B31)=0,D31&gt;0),"",Angebotsliste!$M$3))</f>
        <v/>
      </c>
      <c r="H31" s="54" t="str">
        <f>IF(LEN(B31)=0,"",IF(VLOOKUP(B31,Angebotsliste!$A$12:$G$999,7,FALSE)=0,"",VLOOKUP(B31,Angebotsliste!$A$12:$G$999,7,FALSE)))</f>
        <v/>
      </c>
      <c r="I31" s="55"/>
      <c r="J31" s="55"/>
      <c r="K31" s="55"/>
      <c r="L31" s="54" t="str">
        <f>IF(B31="","",Angebotsliste!I41)</f>
        <v/>
      </c>
      <c r="N31"/>
      <c r="O31"/>
      <c r="P31"/>
    </row>
    <row r="32" spans="1:16" x14ac:dyDescent="0.3">
      <c r="A32" s="31" t="str">
        <f t="shared" si="3"/>
        <v/>
      </c>
      <c r="B32" s="31" t="str">
        <f t="shared" si="4"/>
        <v/>
      </c>
      <c r="C32" s="33"/>
      <c r="D32" s="35" t="str">
        <f t="shared" si="5"/>
        <v/>
      </c>
      <c r="E32" s="30"/>
      <c r="F32" s="31" t="str">
        <f>IF(LEN(B32)=0,"",ABS(RIGHT(Angebotsliste!$E$3,2)))</f>
        <v/>
      </c>
      <c r="G32" s="54" t="str">
        <f>IF(AND(LEN(B32)&gt;0,LEN(D32)=0),"",IF(AND(LEN(B32)=0,D32&gt;0),"",Angebotsliste!$M$3))</f>
        <v/>
      </c>
      <c r="H32" s="54" t="str">
        <f>IF(LEN(B32)=0,"",IF(VLOOKUP(B32,Angebotsliste!$A$12:$G$999,7,FALSE)=0,"",VLOOKUP(B32,Angebotsliste!$A$12:$G$999,7,FALSE)))</f>
        <v/>
      </c>
      <c r="I32" s="55"/>
      <c r="J32" s="55"/>
      <c r="K32" s="55"/>
      <c r="L32" s="54" t="str">
        <f>IF(B32="","",Angebotsliste!I42)</f>
        <v/>
      </c>
      <c r="N32"/>
      <c r="O32"/>
      <c r="P32"/>
    </row>
    <row r="33" spans="1:16" x14ac:dyDescent="0.3">
      <c r="A33" s="31" t="str">
        <f t="shared" si="3"/>
        <v/>
      </c>
      <c r="B33" s="31" t="str">
        <f t="shared" si="4"/>
        <v/>
      </c>
      <c r="C33" s="33"/>
      <c r="D33" s="35" t="str">
        <f t="shared" si="5"/>
        <v/>
      </c>
      <c r="E33" s="30"/>
      <c r="F33" s="31" t="str">
        <f>IF(LEN(B33)=0,"",ABS(RIGHT(Angebotsliste!$E$3,2)))</f>
        <v/>
      </c>
      <c r="G33" s="54" t="str">
        <f>IF(AND(LEN(B33)&gt;0,LEN(D33)=0),"",IF(AND(LEN(B33)=0,D33&gt;0),"",Angebotsliste!$M$3))</f>
        <v/>
      </c>
      <c r="H33" s="54" t="str">
        <f>IF(LEN(B33)=0,"",IF(VLOOKUP(B33,Angebotsliste!$A$12:$G$999,7,FALSE)=0,"",VLOOKUP(B33,Angebotsliste!$A$12:$G$999,7,FALSE)))</f>
        <v/>
      </c>
      <c r="I33" s="55"/>
      <c r="J33" s="55"/>
      <c r="K33" s="55"/>
      <c r="L33" s="54" t="str">
        <f>IF(B33="","",Angebotsliste!I43)</f>
        <v/>
      </c>
      <c r="N33"/>
      <c r="O33"/>
      <c r="P33"/>
    </row>
    <row r="34" spans="1:16" x14ac:dyDescent="0.3">
      <c r="A34" s="31" t="str">
        <f t="shared" si="3"/>
        <v/>
      </c>
      <c r="B34" s="31" t="str">
        <f t="shared" si="4"/>
        <v/>
      </c>
      <c r="C34" s="33"/>
      <c r="D34" s="35" t="str">
        <f t="shared" si="5"/>
        <v/>
      </c>
      <c r="E34" s="30"/>
      <c r="F34" s="31" t="str">
        <f>IF(LEN(B34)=0,"",ABS(RIGHT(Angebotsliste!$E$3,2)))</f>
        <v/>
      </c>
      <c r="G34" s="54" t="str">
        <f>IF(AND(LEN(B34)&gt;0,LEN(D34)=0),"",IF(AND(LEN(B34)=0,D34&gt;0),"",Angebotsliste!$M$3))</f>
        <v/>
      </c>
      <c r="H34" s="54" t="str">
        <f>IF(LEN(B34)=0,"",IF(VLOOKUP(B34,Angebotsliste!$A$12:$G$999,7,FALSE)=0,"",VLOOKUP(B34,Angebotsliste!$A$12:$G$999,7,FALSE)))</f>
        <v/>
      </c>
      <c r="I34" s="55"/>
      <c r="J34" s="55"/>
      <c r="K34" s="55"/>
      <c r="L34" s="54" t="str">
        <f>IF(B34="","",Angebotsliste!I44)</f>
        <v/>
      </c>
      <c r="N34"/>
      <c r="O34"/>
      <c r="P34"/>
    </row>
    <row r="35" spans="1:16" x14ac:dyDescent="0.3">
      <c r="A35" s="31" t="str">
        <f t="shared" si="3"/>
        <v/>
      </c>
      <c r="B35" s="31" t="str">
        <f t="shared" si="4"/>
        <v/>
      </c>
      <c r="C35" s="33"/>
      <c r="D35" s="35" t="str">
        <f t="shared" si="5"/>
        <v/>
      </c>
      <c r="E35" s="30"/>
      <c r="F35" s="31" t="str">
        <f>IF(LEN(B35)=0,"",ABS(RIGHT(Angebotsliste!$E$3,2)))</f>
        <v/>
      </c>
      <c r="G35" s="54" t="str">
        <f>IF(AND(LEN(B35)&gt;0,LEN(D35)=0),"",IF(AND(LEN(B35)=0,D35&gt;0),"",Angebotsliste!$M$3))</f>
        <v/>
      </c>
      <c r="H35" s="54" t="str">
        <f>IF(LEN(B35)=0,"",IF(VLOOKUP(B35,Angebotsliste!$A$12:$G$999,7,FALSE)=0,"",VLOOKUP(B35,Angebotsliste!$A$12:$G$999,7,FALSE)))</f>
        <v/>
      </c>
      <c r="I35" s="55"/>
      <c r="J35" s="55"/>
      <c r="K35" s="55"/>
      <c r="L35" s="54" t="str">
        <f>IF(B35="","",Angebotsliste!I45)</f>
        <v/>
      </c>
      <c r="N35"/>
      <c r="O35"/>
      <c r="P35"/>
    </row>
    <row r="36" spans="1:16" x14ac:dyDescent="0.3">
      <c r="A36" s="31" t="str">
        <f t="shared" si="3"/>
        <v/>
      </c>
      <c r="B36" s="31" t="str">
        <f t="shared" si="4"/>
        <v/>
      </c>
      <c r="C36" s="33"/>
      <c r="D36" s="35" t="str">
        <f t="shared" si="5"/>
        <v/>
      </c>
      <c r="E36" s="30"/>
      <c r="F36" s="31" t="str">
        <f>IF(LEN(B36)=0,"",ABS(RIGHT(Angebotsliste!$E$3,2)))</f>
        <v/>
      </c>
      <c r="G36" s="54" t="str">
        <f>IF(AND(LEN(B36)&gt;0,LEN(D36)=0),"",IF(AND(LEN(B36)=0,D36&gt;0),"",Angebotsliste!$M$3))</f>
        <v/>
      </c>
      <c r="H36" s="54" t="str">
        <f>IF(LEN(B36)=0,"",IF(VLOOKUP(B36,Angebotsliste!$A$12:$G$999,7,FALSE)=0,"",VLOOKUP(B36,Angebotsliste!$A$12:$G$999,7,FALSE)))</f>
        <v/>
      </c>
      <c r="I36" s="55"/>
      <c r="J36" s="55"/>
      <c r="K36" s="55"/>
      <c r="L36" s="54" t="str">
        <f>IF(B36="","",Angebotsliste!I46)</f>
        <v/>
      </c>
      <c r="N36"/>
      <c r="O36"/>
      <c r="P36"/>
    </row>
    <row r="37" spans="1:16" x14ac:dyDescent="0.3">
      <c r="A37" s="31" t="str">
        <f t="shared" si="3"/>
        <v/>
      </c>
      <c r="B37" s="31" t="str">
        <f t="shared" si="4"/>
        <v/>
      </c>
      <c r="C37" s="33"/>
      <c r="D37" s="35" t="str">
        <f t="shared" si="5"/>
        <v/>
      </c>
      <c r="E37" s="30"/>
      <c r="F37" s="31" t="str">
        <f>IF(LEN(B37)=0,"",ABS(RIGHT(Angebotsliste!$E$3,2)))</f>
        <v/>
      </c>
      <c r="G37" s="54" t="str">
        <f>IF(AND(LEN(B37)&gt;0,LEN(D37)=0),"",IF(AND(LEN(B37)=0,D37&gt;0),"",Angebotsliste!$M$3))</f>
        <v/>
      </c>
      <c r="H37" s="54" t="str">
        <f>IF(LEN(B37)=0,"",IF(VLOOKUP(B37,Angebotsliste!$A$12:$G$999,7,FALSE)=0,"",VLOOKUP(B37,Angebotsliste!$A$12:$G$999,7,FALSE)))</f>
        <v/>
      </c>
      <c r="I37" s="55"/>
      <c r="J37" s="55"/>
      <c r="K37" s="55"/>
      <c r="L37" s="54" t="str">
        <f>IF(B37="","",Angebotsliste!I47)</f>
        <v/>
      </c>
      <c r="N37"/>
      <c r="O37"/>
      <c r="P37"/>
    </row>
    <row r="38" spans="1:16" x14ac:dyDescent="0.3">
      <c r="A38" s="31" t="str">
        <f t="shared" si="3"/>
        <v/>
      </c>
      <c r="B38" s="31" t="str">
        <f t="shared" si="4"/>
        <v/>
      </c>
      <c r="C38" s="33"/>
      <c r="D38" s="35" t="str">
        <f t="shared" si="5"/>
        <v/>
      </c>
      <c r="E38" s="30"/>
      <c r="F38" s="31" t="str">
        <f>IF(LEN(B38)=0,"",ABS(RIGHT(Angebotsliste!$E$3,2)))</f>
        <v/>
      </c>
      <c r="G38" s="54" t="str">
        <f>IF(AND(LEN(B38)&gt;0,LEN(D38)=0),"",IF(AND(LEN(B38)=0,D38&gt;0),"",Angebotsliste!$M$3))</f>
        <v/>
      </c>
      <c r="H38" s="54" t="str">
        <f>IF(LEN(B38)=0,"",IF(VLOOKUP(B38,Angebotsliste!$A$12:$G$999,7,FALSE)=0,"",VLOOKUP(B38,Angebotsliste!$A$12:$G$999,7,FALSE)))</f>
        <v/>
      </c>
      <c r="I38" s="55"/>
      <c r="J38" s="55"/>
      <c r="K38" s="55"/>
      <c r="L38" s="54" t="str">
        <f>IF(B38="","",Angebotsliste!I48)</f>
        <v/>
      </c>
      <c r="N38"/>
      <c r="O38"/>
      <c r="P38"/>
    </row>
    <row r="39" spans="1:16" x14ac:dyDescent="0.3">
      <c r="A39" s="31" t="str">
        <f t="shared" si="3"/>
        <v/>
      </c>
      <c r="B39" s="31" t="str">
        <f t="shared" si="4"/>
        <v/>
      </c>
      <c r="C39" s="33"/>
      <c r="D39" s="35" t="str">
        <f t="shared" si="5"/>
        <v/>
      </c>
      <c r="E39" s="30"/>
      <c r="F39" s="31" t="str">
        <f>IF(LEN(B39)=0,"",ABS(RIGHT(Angebotsliste!$E$3,2)))</f>
        <v/>
      </c>
      <c r="G39" s="54" t="str">
        <f>IF(AND(LEN(B39)&gt;0,LEN(D39)=0),"",IF(AND(LEN(B39)=0,D39&gt;0),"",Angebotsliste!$M$3))</f>
        <v/>
      </c>
      <c r="H39" s="54" t="str">
        <f>IF(LEN(B39)=0,"",IF(VLOOKUP(B39,Angebotsliste!$A$12:$G$999,7,FALSE)=0,"",VLOOKUP(B39,Angebotsliste!$A$12:$G$999,7,FALSE)))</f>
        <v/>
      </c>
      <c r="I39" s="55"/>
      <c r="J39" s="55"/>
      <c r="K39" s="55"/>
      <c r="L39" s="54" t="str">
        <f>IF(B39="","",Angebotsliste!I49)</f>
        <v/>
      </c>
      <c r="N39"/>
      <c r="O39"/>
      <c r="P39"/>
    </row>
    <row r="40" spans="1:16" x14ac:dyDescent="0.3">
      <c r="A40" s="31" t="str">
        <f t="shared" si="3"/>
        <v/>
      </c>
      <c r="B40" s="31" t="str">
        <f t="shared" si="4"/>
        <v/>
      </c>
      <c r="C40" s="33"/>
      <c r="D40" s="35" t="str">
        <f t="shared" si="5"/>
        <v/>
      </c>
      <c r="E40" s="30"/>
      <c r="F40" s="31" t="str">
        <f>IF(LEN(B40)=0,"",ABS(RIGHT(Angebotsliste!$E$3,2)))</f>
        <v/>
      </c>
      <c r="G40" s="54" t="str">
        <f>IF(AND(LEN(B40)&gt;0,LEN(D40)=0),"",IF(AND(LEN(B40)=0,D40&gt;0),"",Angebotsliste!$M$3))</f>
        <v/>
      </c>
      <c r="H40" s="54" t="str">
        <f>IF(LEN(B40)=0,"",IF(VLOOKUP(B40,Angebotsliste!$A$12:$G$999,7,FALSE)=0,"",VLOOKUP(B40,Angebotsliste!$A$12:$G$999,7,FALSE)))</f>
        <v/>
      </c>
      <c r="I40" s="55"/>
      <c r="J40" s="55"/>
      <c r="K40" s="55"/>
      <c r="L40" s="54" t="str">
        <f>IF(B40="","",Angebotsliste!I50)</f>
        <v/>
      </c>
      <c r="N40"/>
      <c r="O40"/>
      <c r="P40"/>
    </row>
    <row r="41" spans="1:16" x14ac:dyDescent="0.3">
      <c r="A41" s="31" t="str">
        <f t="shared" si="3"/>
        <v/>
      </c>
      <c r="B41" s="31" t="str">
        <f t="shared" si="4"/>
        <v/>
      </c>
      <c r="C41" s="33"/>
      <c r="D41" s="35" t="str">
        <f t="shared" si="5"/>
        <v/>
      </c>
      <c r="E41" s="30"/>
      <c r="F41" s="31" t="str">
        <f>IF(LEN(B41)=0,"",ABS(RIGHT(Angebotsliste!$E$3,2)))</f>
        <v/>
      </c>
      <c r="G41" s="54" t="str">
        <f>IF(AND(LEN(B41)&gt;0,LEN(D41)=0),"",IF(AND(LEN(B41)=0,D41&gt;0),"",Angebotsliste!$M$3))</f>
        <v/>
      </c>
      <c r="H41" s="54" t="str">
        <f>IF(LEN(B41)=0,"",IF(VLOOKUP(B41,Angebotsliste!$A$12:$G$999,7,FALSE)=0,"",VLOOKUP(B41,Angebotsliste!$A$12:$G$999,7,FALSE)))</f>
        <v/>
      </c>
      <c r="I41" s="55"/>
      <c r="J41" s="55"/>
      <c r="K41" s="55"/>
      <c r="L41" s="54" t="str">
        <f>IF(B41="","",Angebotsliste!I51)</f>
        <v/>
      </c>
      <c r="N41"/>
      <c r="O41"/>
      <c r="P41"/>
    </row>
    <row r="42" spans="1:16" x14ac:dyDescent="0.3">
      <c r="A42" s="31" t="str">
        <f t="shared" si="3"/>
        <v/>
      </c>
      <c r="B42" s="31" t="str">
        <f t="shared" si="4"/>
        <v/>
      </c>
      <c r="C42" s="33"/>
      <c r="D42" s="35" t="str">
        <f t="shared" si="5"/>
        <v/>
      </c>
      <c r="E42" s="30"/>
      <c r="F42" s="31" t="str">
        <f>IF(LEN(B42)=0,"",ABS(RIGHT(Angebotsliste!$E$3,2)))</f>
        <v/>
      </c>
      <c r="G42" s="54" t="str">
        <f>IF(AND(LEN(B42)&gt;0,LEN(D42)=0),"",IF(AND(LEN(B42)=0,D42&gt;0),"",Angebotsliste!$M$3))</f>
        <v/>
      </c>
      <c r="H42" s="54" t="str">
        <f>IF(LEN(B42)=0,"",IF(VLOOKUP(B42,Angebotsliste!$A$12:$G$999,7,FALSE)=0,"",VLOOKUP(B42,Angebotsliste!$A$12:$G$999,7,FALSE)))</f>
        <v/>
      </c>
      <c r="I42" s="55"/>
      <c r="J42" s="55"/>
      <c r="K42" s="55"/>
      <c r="L42" s="54" t="str">
        <f>IF(B42="","",Angebotsliste!I52)</f>
        <v/>
      </c>
      <c r="N42"/>
      <c r="O42"/>
      <c r="P42"/>
    </row>
    <row r="43" spans="1:16" x14ac:dyDescent="0.3">
      <c r="A43" s="31" t="str">
        <f t="shared" si="3"/>
        <v/>
      </c>
      <c r="B43" s="31" t="str">
        <f t="shared" si="4"/>
        <v/>
      </c>
      <c r="C43" s="33"/>
      <c r="D43" s="35" t="str">
        <f t="shared" si="5"/>
        <v/>
      </c>
      <c r="E43" s="30"/>
      <c r="F43" s="31" t="str">
        <f>IF(LEN(B43)=0,"",ABS(RIGHT(Angebotsliste!$E$3,2)))</f>
        <v/>
      </c>
      <c r="G43" s="54" t="str">
        <f>IF(AND(LEN(B43)&gt;0,LEN(D43)=0),"",IF(AND(LEN(B43)=0,D43&gt;0),"",Angebotsliste!$M$3))</f>
        <v/>
      </c>
      <c r="H43" s="54" t="str">
        <f>IF(LEN(B43)=0,"",IF(VLOOKUP(B43,Angebotsliste!$A$12:$G$999,7,FALSE)=0,"",VLOOKUP(B43,Angebotsliste!$A$12:$G$999,7,FALSE)))</f>
        <v/>
      </c>
      <c r="I43" s="55"/>
      <c r="J43" s="55"/>
      <c r="K43" s="55"/>
      <c r="L43" s="54" t="str">
        <f>IF(B43="","",Angebotsliste!I53)</f>
        <v/>
      </c>
      <c r="N43"/>
      <c r="O43"/>
      <c r="P43"/>
    </row>
    <row r="44" spans="1:16" x14ac:dyDescent="0.3">
      <c r="A44" s="31" t="str">
        <f t="shared" si="3"/>
        <v/>
      </c>
      <c r="B44" s="31" t="str">
        <f t="shared" si="4"/>
        <v/>
      </c>
      <c r="C44" s="33"/>
      <c r="D44" s="35" t="str">
        <f t="shared" si="5"/>
        <v/>
      </c>
      <c r="E44" s="30"/>
      <c r="F44" s="31" t="str">
        <f>IF(LEN(B44)=0,"",ABS(RIGHT(Angebotsliste!$E$3,2)))</f>
        <v/>
      </c>
      <c r="G44" s="54" t="str">
        <f>IF(AND(LEN(B44)&gt;0,LEN(D44)=0),"",IF(AND(LEN(B44)=0,D44&gt;0),"",Angebotsliste!$M$3))</f>
        <v/>
      </c>
      <c r="H44" s="54" t="str">
        <f>IF(LEN(B44)=0,"",IF(VLOOKUP(B44,Angebotsliste!$A$12:$G$999,7,FALSE)=0,"",VLOOKUP(B44,Angebotsliste!$A$12:$G$999,7,FALSE)))</f>
        <v/>
      </c>
      <c r="I44" s="55"/>
      <c r="J44" s="55"/>
      <c r="K44" s="55"/>
      <c r="L44" s="54" t="str">
        <f>IF(B44="","",Angebotsliste!I54)</f>
        <v/>
      </c>
      <c r="N44"/>
      <c r="O44"/>
      <c r="P44"/>
    </row>
    <row r="45" spans="1:16" x14ac:dyDescent="0.3">
      <c r="A45" s="31" t="str">
        <f t="shared" si="3"/>
        <v/>
      </c>
      <c r="B45" s="31" t="str">
        <f t="shared" si="4"/>
        <v/>
      </c>
      <c r="C45" s="33"/>
      <c r="D45" s="35" t="str">
        <f t="shared" si="5"/>
        <v/>
      </c>
      <c r="E45" s="30"/>
      <c r="F45" s="31" t="str">
        <f>IF(LEN(B45)=0,"",ABS(RIGHT(Angebotsliste!$E$3,2)))</f>
        <v/>
      </c>
      <c r="G45" s="54" t="str">
        <f>IF(AND(LEN(B45)&gt;0,LEN(D45)=0),"",IF(AND(LEN(B45)=0,D45&gt;0),"",Angebotsliste!$M$3))</f>
        <v/>
      </c>
      <c r="H45" s="54" t="str">
        <f>IF(LEN(B45)=0,"",IF(VLOOKUP(B45,Angebotsliste!$A$12:$G$999,7,FALSE)=0,"",VLOOKUP(B45,Angebotsliste!$A$12:$G$999,7,FALSE)))</f>
        <v/>
      </c>
      <c r="I45" s="55"/>
      <c r="J45" s="55"/>
      <c r="K45" s="55"/>
      <c r="L45" s="54" t="str">
        <f>IF(B45="","",Angebotsliste!I55)</f>
        <v/>
      </c>
      <c r="N45"/>
      <c r="O45"/>
      <c r="P45"/>
    </row>
    <row r="46" spans="1:16" x14ac:dyDescent="0.3">
      <c r="A46" s="31" t="str">
        <f t="shared" si="3"/>
        <v/>
      </c>
      <c r="B46" s="31" t="str">
        <f t="shared" si="4"/>
        <v/>
      </c>
      <c r="C46" s="33"/>
      <c r="D46" s="35" t="str">
        <f t="shared" si="5"/>
        <v/>
      </c>
      <c r="E46" s="30"/>
      <c r="F46" s="31" t="str">
        <f>IF(LEN(B46)=0,"",ABS(RIGHT(Angebotsliste!$E$3,2)))</f>
        <v/>
      </c>
      <c r="G46" s="54" t="str">
        <f>IF(AND(LEN(B46)&gt;0,LEN(D46)=0),"",IF(AND(LEN(B46)=0,D46&gt;0),"",Angebotsliste!$M$3))</f>
        <v/>
      </c>
      <c r="H46" s="54" t="str">
        <f>IF(LEN(B46)=0,"",IF(VLOOKUP(B46,Angebotsliste!$A$12:$G$999,7,FALSE)=0,"",VLOOKUP(B46,Angebotsliste!$A$12:$G$999,7,FALSE)))</f>
        <v/>
      </c>
      <c r="I46" s="55"/>
      <c r="J46" s="55"/>
      <c r="K46" s="55"/>
      <c r="L46" s="54" t="str">
        <f>IF(B46="","",Angebotsliste!I56)</f>
        <v/>
      </c>
      <c r="N46"/>
      <c r="O46"/>
      <c r="P46"/>
    </row>
    <row r="47" spans="1:16" x14ac:dyDescent="0.3">
      <c r="A47" s="31" t="str">
        <f t="shared" si="3"/>
        <v/>
      </c>
      <c r="B47" s="31" t="str">
        <f t="shared" si="4"/>
        <v/>
      </c>
      <c r="C47" s="33"/>
      <c r="D47" s="35" t="str">
        <f t="shared" si="5"/>
        <v/>
      </c>
      <c r="E47" s="30"/>
      <c r="F47" s="31" t="str">
        <f>IF(LEN(B47)=0,"",ABS(RIGHT(Angebotsliste!$E$3,2)))</f>
        <v/>
      </c>
      <c r="G47" s="54" t="str">
        <f>IF(AND(LEN(B47)&gt;0,LEN(D47)=0),"",IF(AND(LEN(B47)=0,D47&gt;0),"",Angebotsliste!$M$3))</f>
        <v/>
      </c>
      <c r="H47" s="54" t="str">
        <f>IF(LEN(B47)=0,"",IF(VLOOKUP(B47,Angebotsliste!$A$12:$G$999,7,FALSE)=0,"",VLOOKUP(B47,Angebotsliste!$A$12:$G$999,7,FALSE)))</f>
        <v/>
      </c>
      <c r="I47" s="55"/>
      <c r="J47" s="55"/>
      <c r="K47" s="55"/>
      <c r="L47" s="54" t="str">
        <f>IF(B47="","",Angebotsliste!I57)</f>
        <v/>
      </c>
      <c r="N47"/>
      <c r="O47"/>
      <c r="P47"/>
    </row>
    <row r="48" spans="1:16" x14ac:dyDescent="0.3">
      <c r="A48" s="31" t="str">
        <f t="shared" si="3"/>
        <v/>
      </c>
      <c r="B48" s="31" t="str">
        <f t="shared" si="4"/>
        <v/>
      </c>
      <c r="C48" s="33"/>
      <c r="D48" s="35" t="str">
        <f t="shared" si="5"/>
        <v/>
      </c>
      <c r="E48" s="30"/>
      <c r="F48" s="31" t="str">
        <f>IF(LEN(B48)=0,"",ABS(RIGHT(Angebotsliste!$E$3,2)))</f>
        <v/>
      </c>
      <c r="G48" s="54" t="str">
        <f>IF(AND(LEN(B48)&gt;0,LEN(D48)=0),"",IF(AND(LEN(B48)=0,D48&gt;0),"",Angebotsliste!$M$3))</f>
        <v/>
      </c>
      <c r="H48" s="54" t="str">
        <f>IF(LEN(B48)=0,"",IF(VLOOKUP(B48,Angebotsliste!$A$12:$G$999,7,FALSE)=0,"",VLOOKUP(B48,Angebotsliste!$A$12:$G$999,7,FALSE)))</f>
        <v/>
      </c>
      <c r="I48" s="55"/>
      <c r="J48" s="55"/>
      <c r="K48" s="55"/>
      <c r="L48" s="54" t="str">
        <f>IF(B48="","",Angebotsliste!I58)</f>
        <v/>
      </c>
      <c r="N48"/>
      <c r="O48"/>
      <c r="P48"/>
    </row>
    <row r="49" spans="1:16" x14ac:dyDescent="0.3">
      <c r="A49" s="31" t="str">
        <f t="shared" si="3"/>
        <v/>
      </c>
      <c r="B49" s="31" t="str">
        <f t="shared" si="4"/>
        <v/>
      </c>
      <c r="C49" s="33"/>
      <c r="D49" s="35" t="str">
        <f t="shared" si="5"/>
        <v/>
      </c>
      <c r="E49" s="30"/>
      <c r="F49" s="31" t="str">
        <f>IF(LEN(B49)=0,"",ABS(RIGHT(Angebotsliste!$E$3,2)))</f>
        <v/>
      </c>
      <c r="G49" s="54" t="str">
        <f>IF(AND(LEN(B49)&gt;0,LEN(D49)=0),"",IF(AND(LEN(B49)=0,D49&gt;0),"",Angebotsliste!$M$3))</f>
        <v/>
      </c>
      <c r="H49" s="54" t="str">
        <f>IF(LEN(B49)=0,"",IF(VLOOKUP(B49,Angebotsliste!$A$12:$G$999,7,FALSE)=0,"",VLOOKUP(B49,Angebotsliste!$A$12:$G$999,7,FALSE)))</f>
        <v/>
      </c>
      <c r="I49" s="55"/>
      <c r="J49" s="55"/>
      <c r="K49" s="55"/>
      <c r="L49" s="54" t="str">
        <f>IF(B49="","",Angebotsliste!I59)</f>
        <v/>
      </c>
      <c r="N49"/>
      <c r="O49"/>
      <c r="P49"/>
    </row>
    <row r="50" spans="1:16" x14ac:dyDescent="0.3">
      <c r="A50" s="31" t="str">
        <f t="shared" si="3"/>
        <v/>
      </c>
      <c r="B50" s="31" t="str">
        <f t="shared" si="4"/>
        <v/>
      </c>
      <c r="C50" s="33"/>
      <c r="D50" s="35" t="str">
        <f t="shared" si="5"/>
        <v/>
      </c>
      <c r="E50" s="30"/>
      <c r="F50" s="31" t="str">
        <f>IF(LEN(B50)=0,"",ABS(RIGHT(Angebotsliste!$E$3,2)))</f>
        <v/>
      </c>
      <c r="G50" s="54" t="str">
        <f>IF(AND(LEN(B50)&gt;0,LEN(D50)=0),"",IF(AND(LEN(B50)=0,D50&gt;0),"",Angebotsliste!$M$3))</f>
        <v/>
      </c>
      <c r="H50" s="54" t="str">
        <f>IF(LEN(B50)=0,"",IF(VLOOKUP(B50,Angebotsliste!$A$12:$G$999,7,FALSE)=0,"",VLOOKUP(B50,Angebotsliste!$A$12:$G$999,7,FALSE)))</f>
        <v/>
      </c>
      <c r="I50" s="55"/>
      <c r="J50" s="55"/>
      <c r="K50" s="55"/>
      <c r="L50" s="54" t="str">
        <f>IF(B50="","",Angebotsliste!I60)</f>
        <v/>
      </c>
      <c r="N50"/>
      <c r="O50"/>
      <c r="P50"/>
    </row>
    <row r="51" spans="1:16" x14ac:dyDescent="0.3">
      <c r="A51" s="31" t="str">
        <f t="shared" si="3"/>
        <v/>
      </c>
      <c r="B51" s="31" t="str">
        <f t="shared" si="4"/>
        <v/>
      </c>
      <c r="C51" s="33"/>
      <c r="D51" s="35" t="str">
        <f t="shared" si="5"/>
        <v/>
      </c>
      <c r="E51" s="30"/>
      <c r="F51" s="31" t="str">
        <f>IF(LEN(B51)=0,"",ABS(RIGHT(Angebotsliste!$E$3,2)))</f>
        <v/>
      </c>
      <c r="G51" s="54" t="str">
        <f>IF(AND(LEN(B51)&gt;0,LEN(D51)=0),"",IF(AND(LEN(B51)=0,D51&gt;0),"",Angebotsliste!$M$3))</f>
        <v/>
      </c>
      <c r="H51" s="54" t="str">
        <f>IF(LEN(B51)=0,"",IF(VLOOKUP(B51,Angebotsliste!$A$12:$G$999,7,FALSE)=0,"",VLOOKUP(B51,Angebotsliste!$A$12:$G$999,7,FALSE)))</f>
        <v/>
      </c>
      <c r="I51" s="55"/>
      <c r="J51" s="55"/>
      <c r="K51" s="55"/>
      <c r="L51" s="54" t="str">
        <f>IF(B51="","",Angebotsliste!I61)</f>
        <v/>
      </c>
      <c r="N51"/>
      <c r="O51"/>
      <c r="P51"/>
    </row>
    <row r="52" spans="1:16" x14ac:dyDescent="0.3">
      <c r="A52" s="31" t="str">
        <f t="shared" si="3"/>
        <v/>
      </c>
      <c r="B52" s="31" t="str">
        <f t="shared" si="4"/>
        <v/>
      </c>
      <c r="C52" s="33"/>
      <c r="D52" s="35" t="str">
        <f t="shared" si="5"/>
        <v/>
      </c>
      <c r="E52" s="30"/>
      <c r="F52" s="31" t="str">
        <f>IF(LEN(B52)=0,"",ABS(RIGHT(Angebotsliste!$E$3,2)))</f>
        <v/>
      </c>
      <c r="G52" s="54" t="str">
        <f>IF(AND(LEN(B52)&gt;0,LEN(D52)=0),"",IF(AND(LEN(B52)=0,D52&gt;0),"",Angebotsliste!$M$3))</f>
        <v/>
      </c>
      <c r="H52" s="54" t="str">
        <f>IF(LEN(B52)=0,"",IF(VLOOKUP(B52,Angebotsliste!$A$12:$G$999,7,FALSE)=0,"",VLOOKUP(B52,Angebotsliste!$A$12:$G$999,7,FALSE)))</f>
        <v/>
      </c>
      <c r="I52" s="55"/>
      <c r="J52" s="55"/>
      <c r="K52" s="55"/>
      <c r="L52" s="54" t="str">
        <f>IF(B52="","",Angebotsliste!I62)</f>
        <v/>
      </c>
      <c r="N52"/>
      <c r="O52"/>
      <c r="P52"/>
    </row>
    <row r="53" spans="1:16" x14ac:dyDescent="0.3">
      <c r="A53" s="31" t="str">
        <f t="shared" si="3"/>
        <v/>
      </c>
      <c r="B53" s="31" t="str">
        <f t="shared" si="4"/>
        <v/>
      </c>
      <c r="C53" s="33"/>
      <c r="D53" s="35" t="str">
        <f t="shared" si="5"/>
        <v/>
      </c>
      <c r="E53" s="30"/>
      <c r="F53" s="31" t="str">
        <f>IF(LEN(B53)=0,"",ABS(RIGHT(Angebotsliste!$E$3,2)))</f>
        <v/>
      </c>
      <c r="G53" s="54" t="str">
        <f>IF(AND(LEN(B53)&gt;0,LEN(D53)=0),"",IF(AND(LEN(B53)=0,D53&gt;0),"",Angebotsliste!$M$3))</f>
        <v/>
      </c>
      <c r="H53" s="54" t="str">
        <f>IF(LEN(B53)=0,"",IF(VLOOKUP(B53,Angebotsliste!$A$12:$G$999,7,FALSE)=0,"",VLOOKUP(B53,Angebotsliste!$A$12:$G$999,7,FALSE)))</f>
        <v/>
      </c>
      <c r="I53" s="55"/>
      <c r="J53" s="55"/>
      <c r="K53" s="55"/>
      <c r="L53" s="54" t="str">
        <f>IF(B53="","",Angebotsliste!I63)</f>
        <v/>
      </c>
      <c r="N53"/>
      <c r="O53"/>
      <c r="P53"/>
    </row>
    <row r="54" spans="1:16" x14ac:dyDescent="0.3">
      <c r="A54" s="31" t="str">
        <f t="shared" si="3"/>
        <v/>
      </c>
      <c r="B54" s="31" t="str">
        <f t="shared" si="4"/>
        <v/>
      </c>
      <c r="C54" s="33"/>
      <c r="D54" s="35" t="str">
        <f t="shared" si="5"/>
        <v/>
      </c>
      <c r="E54" s="30"/>
      <c r="F54" s="31" t="str">
        <f>IF(LEN(B54)=0,"",ABS(RIGHT(Angebotsliste!$E$3,2)))</f>
        <v/>
      </c>
      <c r="G54" s="54" t="str">
        <f>IF(AND(LEN(B54)&gt;0,LEN(D54)=0),"",IF(AND(LEN(B54)=0,D54&gt;0),"",Angebotsliste!$M$3))</f>
        <v/>
      </c>
      <c r="H54" s="54" t="str">
        <f>IF(LEN(B54)=0,"",IF(VLOOKUP(B54,Angebotsliste!$A$12:$G$999,7,FALSE)=0,"",VLOOKUP(B54,Angebotsliste!$A$12:$G$999,7,FALSE)))</f>
        <v/>
      </c>
      <c r="I54" s="55"/>
      <c r="J54" s="55"/>
      <c r="K54" s="55"/>
      <c r="L54" s="54" t="str">
        <f>IF(B54="","",Angebotsliste!I64)</f>
        <v/>
      </c>
      <c r="N54"/>
      <c r="O54"/>
      <c r="P54"/>
    </row>
    <row r="55" spans="1:16" x14ac:dyDescent="0.3">
      <c r="A55" s="31" t="str">
        <f t="shared" si="3"/>
        <v/>
      </c>
      <c r="B55" s="31" t="str">
        <f t="shared" si="4"/>
        <v/>
      </c>
      <c r="C55" s="33"/>
      <c r="D55" s="35" t="str">
        <f t="shared" si="5"/>
        <v/>
      </c>
      <c r="E55" s="30"/>
      <c r="F55" s="31" t="str">
        <f>IF(LEN(B55)=0,"",ABS(RIGHT(Angebotsliste!$E$3,2)))</f>
        <v/>
      </c>
      <c r="G55" s="54" t="str">
        <f>IF(AND(LEN(B55)&gt;0,LEN(D55)=0),"",IF(AND(LEN(B55)=0,D55&gt;0),"",Angebotsliste!$M$3))</f>
        <v/>
      </c>
      <c r="H55" s="54" t="str">
        <f>IF(LEN(B55)=0,"",IF(VLOOKUP(B55,Angebotsliste!$A$12:$G$999,7,FALSE)=0,"",VLOOKUP(B55,Angebotsliste!$A$12:$G$999,7,FALSE)))</f>
        <v/>
      </c>
      <c r="I55" s="55"/>
      <c r="J55" s="55"/>
      <c r="K55" s="55"/>
      <c r="L55" s="54" t="str">
        <f>IF(B55="","",Angebotsliste!I65)</f>
        <v/>
      </c>
      <c r="N55"/>
      <c r="O55"/>
      <c r="P55"/>
    </row>
    <row r="56" spans="1:16" x14ac:dyDescent="0.3">
      <c r="A56" s="31" t="str">
        <f t="shared" si="3"/>
        <v/>
      </c>
      <c r="B56" s="31" t="str">
        <f t="shared" si="4"/>
        <v/>
      </c>
      <c r="C56" s="33"/>
      <c r="D56" s="35" t="str">
        <f t="shared" si="5"/>
        <v/>
      </c>
      <c r="E56" s="30"/>
      <c r="F56" s="31" t="str">
        <f>IF(LEN(B56)=0,"",ABS(RIGHT(Angebotsliste!$E$3,2)))</f>
        <v/>
      </c>
      <c r="G56" s="54" t="str">
        <f>IF(AND(LEN(B56)&gt;0,LEN(D56)=0),"",IF(AND(LEN(B56)=0,D56&gt;0),"",Angebotsliste!$M$3))</f>
        <v/>
      </c>
      <c r="H56" s="54" t="str">
        <f>IF(LEN(B56)=0,"",IF(VLOOKUP(B56,Angebotsliste!$A$12:$G$999,7,FALSE)=0,"",VLOOKUP(B56,Angebotsliste!$A$12:$G$999,7,FALSE)))</f>
        <v/>
      </c>
      <c r="I56" s="55"/>
      <c r="J56" s="55"/>
      <c r="K56" s="55"/>
      <c r="L56" s="54" t="str">
        <f>IF(B56="","",Angebotsliste!I66)</f>
        <v/>
      </c>
      <c r="N56"/>
      <c r="O56"/>
      <c r="P56"/>
    </row>
    <row r="57" spans="1:16" x14ac:dyDescent="0.3">
      <c r="A57" s="31" t="str">
        <f t="shared" si="3"/>
        <v/>
      </c>
      <c r="B57" s="31" t="str">
        <f t="shared" si="4"/>
        <v/>
      </c>
      <c r="C57" s="33"/>
      <c r="D57" s="35" t="str">
        <f t="shared" si="5"/>
        <v/>
      </c>
      <c r="E57" s="30"/>
      <c r="F57" s="31" t="str">
        <f>IF(LEN(B57)=0,"",ABS(RIGHT(Angebotsliste!$E$3,2)))</f>
        <v/>
      </c>
      <c r="G57" s="54" t="str">
        <f>IF(AND(LEN(B57)&gt;0,LEN(D57)=0),"",IF(AND(LEN(B57)=0,D57&gt;0),"",Angebotsliste!$M$3))</f>
        <v/>
      </c>
      <c r="H57" s="54" t="str">
        <f>IF(LEN(B57)=0,"",IF(VLOOKUP(B57,Angebotsliste!$A$12:$G$999,7,FALSE)=0,"",VLOOKUP(B57,Angebotsliste!$A$12:$G$999,7,FALSE)))</f>
        <v/>
      </c>
      <c r="I57" s="55"/>
      <c r="J57" s="55"/>
      <c r="K57" s="55"/>
      <c r="L57" s="54" t="str">
        <f>IF(B57="","",Angebotsliste!I67)</f>
        <v/>
      </c>
      <c r="N57"/>
      <c r="O57"/>
      <c r="P57"/>
    </row>
    <row r="58" spans="1:16" x14ac:dyDescent="0.3">
      <c r="A58" s="31" t="str">
        <f t="shared" si="3"/>
        <v/>
      </c>
      <c r="B58" s="31" t="str">
        <f t="shared" si="4"/>
        <v/>
      </c>
      <c r="C58" s="33"/>
      <c r="D58" s="35" t="str">
        <f t="shared" si="5"/>
        <v/>
      </c>
      <c r="E58" s="30"/>
      <c r="F58" s="31" t="str">
        <f>IF(LEN(B58)=0,"",ABS(RIGHT(Angebotsliste!$E$3,2)))</f>
        <v/>
      </c>
      <c r="G58" s="54" t="str">
        <f>IF(AND(LEN(B58)&gt;0,LEN(D58)=0),"",IF(AND(LEN(B58)=0,D58&gt;0),"",Angebotsliste!$M$3))</f>
        <v/>
      </c>
      <c r="H58" s="54" t="str">
        <f>IF(LEN(B58)=0,"",IF(VLOOKUP(B58,Angebotsliste!$A$12:$G$999,7,FALSE)=0,"",VLOOKUP(B58,Angebotsliste!$A$12:$G$999,7,FALSE)))</f>
        <v/>
      </c>
      <c r="I58" s="55"/>
      <c r="J58" s="55"/>
      <c r="K58" s="55"/>
      <c r="L58" s="54" t="str">
        <f>IF(B58="","",Angebotsliste!I68)</f>
        <v/>
      </c>
      <c r="N58"/>
      <c r="O58"/>
      <c r="P58"/>
    </row>
    <row r="59" spans="1:16" x14ac:dyDescent="0.3">
      <c r="A59" s="31" t="str">
        <f t="shared" si="3"/>
        <v/>
      </c>
      <c r="B59" s="31" t="str">
        <f t="shared" si="4"/>
        <v/>
      </c>
      <c r="C59" s="33"/>
      <c r="D59" s="35" t="str">
        <f t="shared" si="5"/>
        <v/>
      </c>
      <c r="E59" s="30"/>
      <c r="F59" s="31" t="str">
        <f>IF(LEN(B59)=0,"",ABS(RIGHT(Angebotsliste!$E$3,2)))</f>
        <v/>
      </c>
      <c r="G59" s="54" t="str">
        <f>IF(AND(LEN(B59)&gt;0,LEN(D59)=0),"",IF(AND(LEN(B59)=0,D59&gt;0),"",Angebotsliste!$M$3))</f>
        <v/>
      </c>
      <c r="H59" s="54" t="str">
        <f>IF(LEN(B59)=0,"",IF(VLOOKUP(B59,Angebotsliste!$A$12:$G$999,7,FALSE)=0,"",VLOOKUP(B59,Angebotsliste!$A$12:$G$999,7,FALSE)))</f>
        <v/>
      </c>
      <c r="I59" s="55"/>
      <c r="J59" s="55"/>
      <c r="K59" s="55"/>
      <c r="L59" s="54" t="str">
        <f>IF(B59="","",Angebotsliste!I69)</f>
        <v/>
      </c>
      <c r="N59"/>
      <c r="O59"/>
      <c r="P59"/>
    </row>
    <row r="60" spans="1:16" x14ac:dyDescent="0.3">
      <c r="A60" s="31" t="str">
        <f t="shared" si="3"/>
        <v/>
      </c>
      <c r="B60" s="31" t="str">
        <f t="shared" si="4"/>
        <v/>
      </c>
      <c r="C60" s="33"/>
      <c r="D60" s="35" t="str">
        <f t="shared" si="5"/>
        <v/>
      </c>
      <c r="E60" s="30"/>
      <c r="F60" s="31" t="str">
        <f>IF(LEN(B60)=0,"",ABS(RIGHT(Angebotsliste!$E$3,2)))</f>
        <v/>
      </c>
      <c r="G60" s="54" t="str">
        <f>IF(AND(LEN(B60)&gt;0,LEN(D60)=0),"",IF(AND(LEN(B60)=0,D60&gt;0),"",Angebotsliste!$M$3))</f>
        <v/>
      </c>
      <c r="H60" s="54" t="str">
        <f>IF(LEN(B60)=0,"",IF(VLOOKUP(B60,Angebotsliste!$A$12:$G$999,7,FALSE)=0,"",VLOOKUP(B60,Angebotsliste!$A$12:$G$999,7,FALSE)))</f>
        <v/>
      </c>
      <c r="I60" s="55"/>
      <c r="J60" s="55"/>
      <c r="K60" s="55"/>
      <c r="L60" s="54" t="str">
        <f>IF(B60="","",Angebotsliste!I70)</f>
        <v/>
      </c>
      <c r="N60"/>
      <c r="O60"/>
      <c r="P60"/>
    </row>
    <row r="61" spans="1:16" x14ac:dyDescent="0.3">
      <c r="A61" s="31" t="str">
        <f t="shared" si="3"/>
        <v/>
      </c>
      <c r="B61" s="31" t="str">
        <f t="shared" si="4"/>
        <v/>
      </c>
      <c r="C61" s="33"/>
      <c r="D61" s="35" t="str">
        <f t="shared" si="5"/>
        <v/>
      </c>
      <c r="E61" s="30"/>
      <c r="F61" s="31" t="str">
        <f>IF(LEN(B61)=0,"",ABS(RIGHT(Angebotsliste!$E$3,2)))</f>
        <v/>
      </c>
      <c r="G61" s="54" t="str">
        <f>IF(AND(LEN(B61)&gt;0,LEN(D61)=0),"",IF(AND(LEN(B61)=0,D61&gt;0),"",Angebotsliste!$M$3))</f>
        <v/>
      </c>
      <c r="H61" s="54" t="str">
        <f>IF(LEN(B61)=0,"",IF(VLOOKUP(B61,Angebotsliste!$A$12:$G$999,7,FALSE)=0,"",VLOOKUP(B61,Angebotsliste!$A$12:$G$999,7,FALSE)))</f>
        <v/>
      </c>
      <c r="I61" s="55"/>
      <c r="J61" s="55"/>
      <c r="K61" s="55"/>
      <c r="L61" s="54" t="str">
        <f>IF(B61="","",Angebotsliste!I71)</f>
        <v/>
      </c>
      <c r="N61"/>
      <c r="O61"/>
      <c r="P61"/>
    </row>
    <row r="62" spans="1:16" x14ac:dyDescent="0.3">
      <c r="A62" s="31" t="str">
        <f t="shared" si="3"/>
        <v/>
      </c>
      <c r="B62" s="31" t="str">
        <f t="shared" si="4"/>
        <v/>
      </c>
      <c r="C62" s="33"/>
      <c r="D62" s="35" t="str">
        <f t="shared" si="5"/>
        <v/>
      </c>
      <c r="E62" s="30"/>
      <c r="F62" s="31" t="str">
        <f>IF(LEN(B62)=0,"",ABS(RIGHT(Angebotsliste!$E$3,2)))</f>
        <v/>
      </c>
      <c r="G62" s="54" t="str">
        <f>IF(AND(LEN(B62)&gt;0,LEN(D62)=0),"",IF(AND(LEN(B62)=0,D62&gt;0),"",Angebotsliste!$M$3))</f>
        <v/>
      </c>
      <c r="H62" s="54" t="str">
        <f>IF(LEN(B62)=0,"",IF(VLOOKUP(B62,Angebotsliste!$A$12:$G$999,7,FALSE)=0,"",VLOOKUP(B62,Angebotsliste!$A$12:$G$999,7,FALSE)))</f>
        <v/>
      </c>
      <c r="I62" s="55"/>
      <c r="J62" s="55"/>
      <c r="K62" s="55"/>
      <c r="L62" s="54" t="str">
        <f>IF(B62="","",Angebotsliste!I72)</f>
        <v/>
      </c>
      <c r="N62"/>
      <c r="O62"/>
      <c r="P62"/>
    </row>
    <row r="63" spans="1:16" x14ac:dyDescent="0.3">
      <c r="A63" s="31" t="str">
        <f t="shared" si="3"/>
        <v/>
      </c>
      <c r="B63" s="31" t="str">
        <f t="shared" si="4"/>
        <v/>
      </c>
      <c r="C63" s="33"/>
      <c r="D63" s="35" t="str">
        <f t="shared" si="5"/>
        <v/>
      </c>
      <c r="E63" s="30"/>
      <c r="F63" s="31" t="str">
        <f>IF(LEN(B63)=0,"",ABS(RIGHT(Angebotsliste!$E$3,2)))</f>
        <v/>
      </c>
      <c r="G63" s="54" t="str">
        <f>IF(AND(LEN(B63)&gt;0,LEN(D63)=0),"",IF(AND(LEN(B63)=0,D63&gt;0),"",Angebotsliste!$M$3))</f>
        <v/>
      </c>
      <c r="H63" s="54" t="str">
        <f>IF(LEN(B63)=0,"",IF(VLOOKUP(B63,Angebotsliste!$A$12:$G$999,7,FALSE)=0,"",VLOOKUP(B63,Angebotsliste!$A$12:$G$999,7,FALSE)))</f>
        <v/>
      </c>
      <c r="I63" s="55"/>
      <c r="J63" s="55"/>
      <c r="K63" s="55"/>
      <c r="L63" s="54" t="str">
        <f>IF(B63="","",Angebotsliste!I73)</f>
        <v/>
      </c>
      <c r="N63"/>
      <c r="O63"/>
      <c r="P63"/>
    </row>
    <row r="64" spans="1:16" x14ac:dyDescent="0.3">
      <c r="A64" s="31" t="str">
        <f t="shared" si="3"/>
        <v/>
      </c>
      <c r="B64" s="31" t="str">
        <f t="shared" si="4"/>
        <v/>
      </c>
      <c r="C64" s="33"/>
      <c r="D64" s="35" t="str">
        <f t="shared" si="5"/>
        <v/>
      </c>
      <c r="E64" s="30"/>
      <c r="F64" s="31" t="str">
        <f>IF(LEN(B64)=0,"",ABS(RIGHT(Angebotsliste!$E$3,2)))</f>
        <v/>
      </c>
      <c r="G64" s="54" t="str">
        <f>IF(AND(LEN(B64)&gt;0,LEN(D64)=0),"",IF(AND(LEN(B64)=0,D64&gt;0),"",Angebotsliste!$M$3))</f>
        <v/>
      </c>
      <c r="H64" s="54" t="str">
        <f>IF(LEN(B64)=0,"",IF(VLOOKUP(B64,Angebotsliste!$A$12:$G$999,7,FALSE)=0,"",VLOOKUP(B64,Angebotsliste!$A$12:$G$999,7,FALSE)))</f>
        <v/>
      </c>
      <c r="I64" s="55"/>
      <c r="J64" s="55"/>
      <c r="K64" s="55"/>
      <c r="L64" s="54" t="str">
        <f>IF(B64="","",Angebotsliste!I74)</f>
        <v/>
      </c>
      <c r="N64"/>
      <c r="O64"/>
      <c r="P64"/>
    </row>
    <row r="65" spans="1:16" x14ac:dyDescent="0.3">
      <c r="A65" s="31" t="str">
        <f t="shared" si="3"/>
        <v/>
      </c>
      <c r="B65" s="31" t="str">
        <f t="shared" si="4"/>
        <v/>
      </c>
      <c r="C65" s="33"/>
      <c r="D65" s="35" t="str">
        <f t="shared" si="5"/>
        <v/>
      </c>
      <c r="E65" s="30"/>
      <c r="F65" s="31" t="str">
        <f>IF(LEN(B65)=0,"",ABS(RIGHT(Angebotsliste!$E$3,2)))</f>
        <v/>
      </c>
      <c r="G65" s="54" t="str">
        <f>IF(AND(LEN(B65)&gt;0,LEN(D65)=0),"",IF(AND(LEN(B65)=0,D65&gt;0),"",Angebotsliste!$M$3))</f>
        <v/>
      </c>
      <c r="H65" s="54" t="str">
        <f>IF(LEN(B65)=0,"",IF(VLOOKUP(B65,Angebotsliste!$A$12:$G$999,7,FALSE)=0,"",VLOOKUP(B65,Angebotsliste!$A$12:$G$999,7,FALSE)))</f>
        <v/>
      </c>
      <c r="I65" s="55"/>
      <c r="J65" s="55"/>
      <c r="K65" s="55"/>
      <c r="L65" s="54" t="str">
        <f>IF(B65="","",Angebotsliste!I75)</f>
        <v/>
      </c>
      <c r="N65"/>
      <c r="O65"/>
      <c r="P65"/>
    </row>
    <row r="66" spans="1:16" x14ac:dyDescent="0.3">
      <c r="A66" s="31" t="str">
        <f t="shared" si="3"/>
        <v/>
      </c>
      <c r="B66" s="31" t="str">
        <f t="shared" si="4"/>
        <v/>
      </c>
      <c r="C66" s="33"/>
      <c r="D66" s="35" t="str">
        <f t="shared" si="5"/>
        <v/>
      </c>
      <c r="E66" s="30"/>
      <c r="F66" s="31" t="str">
        <f>IF(LEN(B66)=0,"",ABS(RIGHT(Angebotsliste!$E$3,2)))</f>
        <v/>
      </c>
      <c r="G66" s="54" t="str">
        <f>IF(AND(LEN(B66)&gt;0,LEN(D66)=0),"",IF(AND(LEN(B66)=0,D66&gt;0),"",Angebotsliste!$M$3))</f>
        <v/>
      </c>
      <c r="H66" s="54" t="str">
        <f>IF(LEN(B66)=0,"",IF(VLOOKUP(B66,Angebotsliste!$A$12:$G$999,7,FALSE)=0,"",VLOOKUP(B66,Angebotsliste!$A$12:$G$999,7,FALSE)))</f>
        <v/>
      </c>
      <c r="I66" s="55"/>
      <c r="J66" s="55"/>
      <c r="K66" s="55"/>
      <c r="L66" s="54" t="str">
        <f>IF(B66="","",Angebotsliste!I76)</f>
        <v/>
      </c>
      <c r="N66"/>
      <c r="O66"/>
      <c r="P66"/>
    </row>
    <row r="67" spans="1:16" x14ac:dyDescent="0.3">
      <c r="A67" s="31" t="str">
        <f t="shared" si="3"/>
        <v/>
      </c>
      <c r="B67" s="31" t="str">
        <f t="shared" si="4"/>
        <v/>
      </c>
      <c r="C67" s="33"/>
      <c r="D67" s="35" t="str">
        <f t="shared" si="5"/>
        <v/>
      </c>
      <c r="E67" s="30"/>
      <c r="F67" s="31" t="str">
        <f>IF(LEN(B67)=0,"",ABS(RIGHT(Angebotsliste!$E$3,2)))</f>
        <v/>
      </c>
      <c r="G67" s="54" t="str">
        <f>IF(AND(LEN(B67)&gt;0,LEN(D67)=0),"",IF(AND(LEN(B67)=0,D67&gt;0),"",Angebotsliste!$M$3))</f>
        <v/>
      </c>
      <c r="H67" s="54" t="str">
        <f>IF(LEN(B67)=0,"",IF(VLOOKUP(B67,Angebotsliste!$A$12:$G$999,7,FALSE)=0,"",VLOOKUP(B67,Angebotsliste!$A$12:$G$999,7,FALSE)))</f>
        <v/>
      </c>
      <c r="I67" s="55"/>
      <c r="J67" s="55"/>
      <c r="K67" s="55"/>
      <c r="L67" s="54" t="str">
        <f>IF(B67="","",Angebotsliste!I77)</f>
        <v/>
      </c>
      <c r="N67"/>
      <c r="O67"/>
      <c r="P67"/>
    </row>
    <row r="68" spans="1:16" x14ac:dyDescent="0.3">
      <c r="A68" s="31" t="str">
        <f t="shared" si="3"/>
        <v/>
      </c>
      <c r="B68" s="31" t="str">
        <f t="shared" si="4"/>
        <v/>
      </c>
      <c r="C68" s="33"/>
      <c r="D68" s="35" t="str">
        <f t="shared" si="5"/>
        <v/>
      </c>
      <c r="E68" s="30"/>
      <c r="F68" s="31" t="str">
        <f>IF(LEN(B68)=0,"",ABS(RIGHT(Angebotsliste!$E$3,2)))</f>
        <v/>
      </c>
      <c r="G68" s="54" t="str">
        <f>IF(AND(LEN(B68)&gt;0,LEN(D68)=0),"",IF(AND(LEN(B68)=0,D68&gt;0),"",Angebotsliste!$M$3))</f>
        <v/>
      </c>
      <c r="H68" s="54" t="str">
        <f>IF(LEN(B68)=0,"",IF(VLOOKUP(B68,Angebotsliste!$A$12:$G$999,7,FALSE)=0,"",VLOOKUP(B68,Angebotsliste!$A$12:$G$999,7,FALSE)))</f>
        <v/>
      </c>
      <c r="I68" s="55"/>
      <c r="J68" s="55"/>
      <c r="K68" s="55"/>
      <c r="L68" s="54" t="str">
        <f>IF(B68="","",Angebotsliste!I78)</f>
        <v/>
      </c>
      <c r="N68"/>
      <c r="O68"/>
      <c r="P68"/>
    </row>
    <row r="69" spans="1:16" x14ac:dyDescent="0.3">
      <c r="A69" s="31" t="str">
        <f t="shared" si="3"/>
        <v/>
      </c>
      <c r="B69" s="31" t="str">
        <f t="shared" si="4"/>
        <v/>
      </c>
      <c r="C69" s="33"/>
      <c r="D69" s="35" t="str">
        <f t="shared" si="5"/>
        <v/>
      </c>
      <c r="E69" s="30"/>
      <c r="F69" s="31" t="str">
        <f>IF(LEN(B69)=0,"",ABS(RIGHT(Angebotsliste!$E$3,2)))</f>
        <v/>
      </c>
      <c r="G69" s="54" t="str">
        <f>IF(AND(LEN(B69)&gt;0,LEN(D69)=0),"",IF(AND(LEN(B69)=0,D69&gt;0),"",Angebotsliste!$M$3))</f>
        <v/>
      </c>
      <c r="H69" s="54" t="str">
        <f>IF(LEN(B69)=0,"",IF(VLOOKUP(B69,Angebotsliste!$A$12:$G$999,7,FALSE)=0,"",VLOOKUP(B69,Angebotsliste!$A$12:$G$999,7,FALSE)))</f>
        <v/>
      </c>
      <c r="I69" s="55"/>
      <c r="J69" s="55"/>
      <c r="K69" s="55"/>
      <c r="L69" s="54" t="str">
        <f>IF(B69="","",Angebotsliste!I79)</f>
        <v/>
      </c>
      <c r="N69"/>
      <c r="O69"/>
      <c r="P69"/>
    </row>
    <row r="70" spans="1:16" x14ac:dyDescent="0.3">
      <c r="A70" s="31" t="str">
        <f t="shared" si="3"/>
        <v/>
      </c>
      <c r="B70" s="31" t="str">
        <f t="shared" si="4"/>
        <v/>
      </c>
      <c r="C70" s="33"/>
      <c r="D70" s="35" t="str">
        <f t="shared" si="5"/>
        <v/>
      </c>
      <c r="E70" s="30"/>
      <c r="F70" s="31" t="str">
        <f>IF(LEN(B70)=0,"",ABS(RIGHT(Angebotsliste!$E$3,2)))</f>
        <v/>
      </c>
      <c r="G70" s="54" t="str">
        <f>IF(AND(LEN(B70)&gt;0,LEN(D70)=0),"",IF(AND(LEN(B70)=0,D70&gt;0),"",Angebotsliste!$M$3))</f>
        <v/>
      </c>
      <c r="H70" s="54" t="str">
        <f>IF(LEN(B70)=0,"",IF(VLOOKUP(B70,Angebotsliste!$A$12:$G$999,7,FALSE)=0,"",VLOOKUP(B70,Angebotsliste!$A$12:$G$999,7,FALSE)))</f>
        <v/>
      </c>
      <c r="I70" s="55"/>
      <c r="J70" s="55"/>
      <c r="K70" s="55"/>
      <c r="L70" s="54" t="str">
        <f>IF(B70="","",Angebotsliste!I80)</f>
        <v/>
      </c>
      <c r="N70"/>
      <c r="O70"/>
      <c r="P70"/>
    </row>
    <row r="71" spans="1:16" x14ac:dyDescent="0.3">
      <c r="A71" s="31" t="str">
        <f t="shared" si="3"/>
        <v/>
      </c>
      <c r="B71" s="31" t="str">
        <f t="shared" si="4"/>
        <v/>
      </c>
      <c r="C71" s="33"/>
      <c r="D71" s="35" t="str">
        <f t="shared" si="5"/>
        <v/>
      </c>
      <c r="E71" s="30"/>
      <c r="F71" s="31" t="str">
        <f>IF(LEN(B71)=0,"",ABS(RIGHT(Angebotsliste!$E$3,2)))</f>
        <v/>
      </c>
      <c r="G71" s="54" t="str">
        <f>IF(AND(LEN(B71)&gt;0,LEN(D71)=0),"",IF(AND(LEN(B71)=0,D71&gt;0),"",Angebotsliste!$M$3))</f>
        <v/>
      </c>
      <c r="H71" s="54" t="str">
        <f>IF(LEN(B71)=0,"",IF(VLOOKUP(B71,Angebotsliste!$A$12:$G$999,7,FALSE)=0,"",VLOOKUP(B71,Angebotsliste!$A$12:$G$999,7,FALSE)))</f>
        <v/>
      </c>
      <c r="I71" s="55"/>
      <c r="J71" s="55"/>
      <c r="K71" s="55"/>
      <c r="L71" s="54" t="str">
        <f>IF(B71="","",Angebotsliste!I81)</f>
        <v/>
      </c>
      <c r="N71"/>
      <c r="O71"/>
      <c r="P71"/>
    </row>
    <row r="72" spans="1:16" x14ac:dyDescent="0.3">
      <c r="A72" s="31" t="str">
        <f t="shared" ref="A72:A135" si="6">IF(LEN(O72)=0,"",O72)</f>
        <v/>
      </c>
      <c r="B72" s="31" t="str">
        <f t="shared" ref="B72:B135" si="7">IF(LEN(N72)=0,"",N72)</f>
        <v/>
      </c>
      <c r="C72" s="33"/>
      <c r="D72" s="35" t="str">
        <f t="shared" ref="D72:D135" si="8">IF(LEN(P72)=0,"",P72)</f>
        <v/>
      </c>
      <c r="E72" s="30"/>
      <c r="F72" s="31" t="str">
        <f>IF(LEN(B72)=0,"",ABS(RIGHT(Angebotsliste!$E$3,2)))</f>
        <v/>
      </c>
      <c r="G72" s="54" t="str">
        <f>IF(AND(LEN(B72)&gt;0,LEN(D72)=0),"",IF(AND(LEN(B72)=0,D72&gt;0),"",Angebotsliste!$M$3))</f>
        <v/>
      </c>
      <c r="H72" s="54" t="str">
        <f>IF(LEN(B72)=0,"",IF(VLOOKUP(B72,Angebotsliste!$A$12:$G$999,7,FALSE)=0,"",VLOOKUP(B72,Angebotsliste!$A$12:$G$999,7,FALSE)))</f>
        <v/>
      </c>
      <c r="I72" s="55"/>
      <c r="J72" s="55"/>
      <c r="K72" s="55"/>
      <c r="L72" s="54" t="str">
        <f>IF(B72="","",Angebotsliste!I82)</f>
        <v/>
      </c>
      <c r="N72"/>
      <c r="O72"/>
      <c r="P72"/>
    </row>
    <row r="73" spans="1:16" x14ac:dyDescent="0.3">
      <c r="A73" s="31" t="str">
        <f t="shared" si="6"/>
        <v/>
      </c>
      <c r="B73" s="31" t="str">
        <f t="shared" si="7"/>
        <v/>
      </c>
      <c r="C73" s="33"/>
      <c r="D73" s="35" t="str">
        <f t="shared" si="8"/>
        <v/>
      </c>
      <c r="E73" s="30"/>
      <c r="F73" s="31" t="str">
        <f>IF(LEN(B73)=0,"",ABS(RIGHT(Angebotsliste!$E$3,2)))</f>
        <v/>
      </c>
      <c r="G73" s="54" t="str">
        <f>IF(AND(LEN(B73)&gt;0,LEN(D73)=0),"",IF(AND(LEN(B73)=0,D73&gt;0),"",Angebotsliste!$M$3))</f>
        <v/>
      </c>
      <c r="H73" s="54" t="str">
        <f>IF(LEN(B73)=0,"",IF(VLOOKUP(B73,Angebotsliste!$A$12:$G$999,7,FALSE)=0,"",VLOOKUP(B73,Angebotsliste!$A$12:$G$999,7,FALSE)))</f>
        <v/>
      </c>
      <c r="I73" s="55"/>
      <c r="J73" s="55"/>
      <c r="K73" s="55"/>
      <c r="L73" s="54" t="str">
        <f>IF(B73="","",Angebotsliste!I83)</f>
        <v/>
      </c>
      <c r="N73"/>
      <c r="O73"/>
      <c r="P73"/>
    </row>
    <row r="74" spans="1:16" x14ac:dyDescent="0.3">
      <c r="A74" s="31" t="str">
        <f t="shared" si="6"/>
        <v/>
      </c>
      <c r="B74" s="31" t="str">
        <f t="shared" si="7"/>
        <v/>
      </c>
      <c r="C74" s="33"/>
      <c r="D74" s="35" t="str">
        <f t="shared" si="8"/>
        <v/>
      </c>
      <c r="E74" s="30"/>
      <c r="F74" s="31" t="str">
        <f>IF(LEN(B74)=0,"",ABS(RIGHT(Angebotsliste!$E$3,2)))</f>
        <v/>
      </c>
      <c r="G74" s="54" t="str">
        <f>IF(AND(LEN(B74)&gt;0,LEN(D74)=0),"",IF(AND(LEN(B74)=0,D74&gt;0),"",Angebotsliste!$M$3))</f>
        <v/>
      </c>
      <c r="H74" s="54" t="str">
        <f>IF(LEN(B74)=0,"",IF(VLOOKUP(B74,Angebotsliste!$A$12:$G$999,7,FALSE)=0,"",VLOOKUP(B74,Angebotsliste!$A$12:$G$999,7,FALSE)))</f>
        <v/>
      </c>
      <c r="I74" s="55"/>
      <c r="J74" s="55"/>
      <c r="K74" s="55"/>
      <c r="L74" s="54" t="str">
        <f>IF(B74="","",Angebotsliste!I84)</f>
        <v/>
      </c>
      <c r="N74"/>
      <c r="O74"/>
      <c r="P74"/>
    </row>
    <row r="75" spans="1:16" x14ac:dyDescent="0.3">
      <c r="A75" s="31" t="str">
        <f t="shared" si="6"/>
        <v/>
      </c>
      <c r="B75" s="31" t="str">
        <f t="shared" si="7"/>
        <v/>
      </c>
      <c r="C75" s="33"/>
      <c r="D75" s="35" t="str">
        <f t="shared" si="8"/>
        <v/>
      </c>
      <c r="E75" s="30"/>
      <c r="F75" s="31" t="str">
        <f>IF(LEN(B75)=0,"",ABS(RIGHT(Angebotsliste!$E$3,2)))</f>
        <v/>
      </c>
      <c r="G75" s="54" t="str">
        <f>IF(AND(LEN(B75)&gt;0,LEN(D75)=0),"",IF(AND(LEN(B75)=0,D75&gt;0),"",Angebotsliste!$M$3))</f>
        <v/>
      </c>
      <c r="H75" s="54" t="str">
        <f>IF(LEN(B75)=0,"",IF(VLOOKUP(B75,Angebotsliste!$A$12:$G$999,7,FALSE)=0,"",VLOOKUP(B75,Angebotsliste!$A$12:$G$999,7,FALSE)))</f>
        <v/>
      </c>
      <c r="I75" s="55"/>
      <c r="J75" s="55"/>
      <c r="K75" s="55"/>
      <c r="L75" s="54" t="str">
        <f>IF(B75="","",Angebotsliste!I85)</f>
        <v/>
      </c>
      <c r="N75"/>
      <c r="O75"/>
      <c r="P75"/>
    </row>
    <row r="76" spans="1:16" x14ac:dyDescent="0.3">
      <c r="A76" s="31" t="str">
        <f t="shared" si="6"/>
        <v/>
      </c>
      <c r="B76" s="31" t="str">
        <f t="shared" si="7"/>
        <v/>
      </c>
      <c r="C76" s="33"/>
      <c r="D76" s="35" t="str">
        <f t="shared" si="8"/>
        <v/>
      </c>
      <c r="E76" s="30"/>
      <c r="F76" s="31" t="str">
        <f>IF(LEN(B76)=0,"",ABS(RIGHT(Angebotsliste!$E$3,2)))</f>
        <v/>
      </c>
      <c r="G76" s="54" t="str">
        <f>IF(AND(LEN(B76)&gt;0,LEN(D76)=0),"",IF(AND(LEN(B76)=0,D76&gt;0),"",Angebotsliste!$M$3))</f>
        <v/>
      </c>
      <c r="H76" s="54" t="str">
        <f>IF(LEN(B76)=0,"",IF(VLOOKUP(B76,Angebotsliste!$A$12:$G$999,7,FALSE)=0,"",VLOOKUP(B76,Angebotsliste!$A$12:$G$999,7,FALSE)))</f>
        <v/>
      </c>
      <c r="I76" s="55"/>
      <c r="J76" s="55"/>
      <c r="K76" s="55"/>
      <c r="L76" s="54" t="str">
        <f>IF(B76="","",Angebotsliste!I86)</f>
        <v/>
      </c>
      <c r="N76"/>
      <c r="O76"/>
      <c r="P76"/>
    </row>
    <row r="77" spans="1:16" x14ac:dyDescent="0.3">
      <c r="A77" s="31" t="str">
        <f t="shared" si="6"/>
        <v/>
      </c>
      <c r="B77" s="31" t="str">
        <f t="shared" si="7"/>
        <v/>
      </c>
      <c r="C77" s="33"/>
      <c r="D77" s="35" t="str">
        <f t="shared" si="8"/>
        <v/>
      </c>
      <c r="E77" s="30"/>
      <c r="F77" s="31" t="str">
        <f>IF(LEN(B77)=0,"",ABS(RIGHT(Angebotsliste!$E$3,2)))</f>
        <v/>
      </c>
      <c r="G77" s="54" t="str">
        <f>IF(AND(LEN(B77)&gt;0,LEN(D77)=0),"",IF(AND(LEN(B77)=0,D77&gt;0),"",Angebotsliste!$M$3))</f>
        <v/>
      </c>
      <c r="H77" s="54" t="str">
        <f>IF(LEN(B77)=0,"",IF(VLOOKUP(B77,Angebotsliste!$A$12:$G$999,7,FALSE)=0,"",VLOOKUP(B77,Angebotsliste!$A$12:$G$999,7,FALSE)))</f>
        <v/>
      </c>
      <c r="I77" s="55"/>
      <c r="J77" s="55"/>
      <c r="K77" s="55"/>
      <c r="L77" s="54" t="str">
        <f>IF(B77="","",Angebotsliste!I87)</f>
        <v/>
      </c>
      <c r="N77"/>
      <c r="O77"/>
      <c r="P77"/>
    </row>
    <row r="78" spans="1:16" x14ac:dyDescent="0.3">
      <c r="A78" s="31" t="str">
        <f t="shared" si="6"/>
        <v/>
      </c>
      <c r="B78" s="31" t="str">
        <f t="shared" si="7"/>
        <v/>
      </c>
      <c r="C78" s="33"/>
      <c r="D78" s="35" t="str">
        <f t="shared" si="8"/>
        <v/>
      </c>
      <c r="E78" s="30"/>
      <c r="F78" s="31" t="str">
        <f>IF(LEN(B78)=0,"",ABS(RIGHT(Angebotsliste!$E$3,2)))</f>
        <v/>
      </c>
      <c r="G78" s="54" t="str">
        <f>IF(AND(LEN(B78)&gt;0,LEN(D78)=0),"",IF(AND(LEN(B78)=0,D78&gt;0),"",Angebotsliste!$M$3))</f>
        <v/>
      </c>
      <c r="H78" s="54" t="str">
        <f>IF(LEN(B78)=0,"",IF(VLOOKUP(B78,Angebotsliste!$A$12:$G$999,7,FALSE)=0,"",VLOOKUP(B78,Angebotsliste!$A$12:$G$999,7,FALSE)))</f>
        <v/>
      </c>
      <c r="I78" s="55"/>
      <c r="J78" s="55"/>
      <c r="K78" s="55"/>
      <c r="L78" s="54" t="str">
        <f>IF(B78="","",Angebotsliste!I88)</f>
        <v/>
      </c>
      <c r="N78"/>
      <c r="O78"/>
      <c r="P78"/>
    </row>
    <row r="79" spans="1:16" x14ac:dyDescent="0.3">
      <c r="A79" s="31" t="str">
        <f t="shared" si="6"/>
        <v/>
      </c>
      <c r="B79" s="31" t="str">
        <f t="shared" si="7"/>
        <v/>
      </c>
      <c r="C79" s="33"/>
      <c r="D79" s="35" t="str">
        <f t="shared" si="8"/>
        <v/>
      </c>
      <c r="E79" s="30"/>
      <c r="F79" s="31" t="str">
        <f>IF(LEN(B79)=0,"",ABS(RIGHT(Angebotsliste!$E$3,2)))</f>
        <v/>
      </c>
      <c r="G79" s="54" t="str">
        <f>IF(AND(LEN(B79)&gt;0,LEN(D79)=0),"",IF(AND(LEN(B79)=0,D79&gt;0),"",Angebotsliste!$M$3))</f>
        <v/>
      </c>
      <c r="H79" s="54" t="str">
        <f>IF(LEN(B79)=0,"",IF(VLOOKUP(B79,Angebotsliste!$A$12:$G$999,7,FALSE)=0,"",VLOOKUP(B79,Angebotsliste!$A$12:$G$999,7,FALSE)))</f>
        <v/>
      </c>
      <c r="I79" s="55"/>
      <c r="J79" s="55"/>
      <c r="K79" s="55"/>
      <c r="L79" s="54" t="str">
        <f>IF(B79="","",Angebotsliste!I89)</f>
        <v/>
      </c>
      <c r="N79"/>
      <c r="O79"/>
      <c r="P79"/>
    </row>
    <row r="80" spans="1:16" x14ac:dyDescent="0.3">
      <c r="A80" s="31" t="str">
        <f t="shared" si="6"/>
        <v/>
      </c>
      <c r="B80" s="31" t="str">
        <f t="shared" si="7"/>
        <v/>
      </c>
      <c r="C80" s="33"/>
      <c r="D80" s="35" t="str">
        <f t="shared" si="8"/>
        <v/>
      </c>
      <c r="E80" s="30"/>
      <c r="F80" s="31" t="str">
        <f>IF(LEN(B80)=0,"",ABS(RIGHT(Angebotsliste!$E$3,2)))</f>
        <v/>
      </c>
      <c r="G80" s="54" t="str">
        <f>IF(AND(LEN(B80)&gt;0,LEN(D80)=0),"",IF(AND(LEN(B80)=0,D80&gt;0),"",Angebotsliste!$M$3))</f>
        <v/>
      </c>
      <c r="H80" s="54" t="str">
        <f>IF(LEN(B80)=0,"",IF(VLOOKUP(B80,Angebotsliste!$A$12:$G$999,7,FALSE)=0,"",VLOOKUP(B80,Angebotsliste!$A$12:$G$999,7,FALSE)))</f>
        <v/>
      </c>
      <c r="I80" s="55"/>
      <c r="J80" s="55"/>
      <c r="K80" s="55"/>
      <c r="L80" s="54" t="str">
        <f>IF(B80="","",Angebotsliste!I90)</f>
        <v/>
      </c>
      <c r="N80"/>
      <c r="O80"/>
      <c r="P80"/>
    </row>
    <row r="81" spans="1:16" x14ac:dyDescent="0.3">
      <c r="A81" s="31" t="str">
        <f t="shared" si="6"/>
        <v/>
      </c>
      <c r="B81" s="31" t="str">
        <f t="shared" si="7"/>
        <v/>
      </c>
      <c r="C81" s="33"/>
      <c r="D81" s="35" t="str">
        <f t="shared" si="8"/>
        <v/>
      </c>
      <c r="E81" s="30"/>
      <c r="F81" s="31" t="str">
        <f>IF(LEN(B81)=0,"",ABS(RIGHT(Angebotsliste!$E$3,2)))</f>
        <v/>
      </c>
      <c r="G81" s="54" t="str">
        <f>IF(AND(LEN(B81)&gt;0,LEN(D81)=0),"",IF(AND(LEN(B81)=0,D81&gt;0),"",Angebotsliste!$M$3))</f>
        <v/>
      </c>
      <c r="H81" s="54" t="str">
        <f>IF(LEN(B81)=0,"",IF(VLOOKUP(B81,Angebotsliste!$A$12:$G$999,7,FALSE)=0,"",VLOOKUP(B81,Angebotsliste!$A$12:$G$999,7,FALSE)))</f>
        <v/>
      </c>
      <c r="I81" s="55"/>
      <c r="J81" s="55"/>
      <c r="K81" s="55"/>
      <c r="L81" s="54" t="str">
        <f>IF(B81="","",Angebotsliste!I91)</f>
        <v/>
      </c>
      <c r="N81"/>
      <c r="O81"/>
      <c r="P81"/>
    </row>
    <row r="82" spans="1:16" x14ac:dyDescent="0.3">
      <c r="A82" s="31" t="str">
        <f t="shared" si="6"/>
        <v/>
      </c>
      <c r="B82" s="31" t="str">
        <f t="shared" si="7"/>
        <v/>
      </c>
      <c r="C82" s="33"/>
      <c r="D82" s="35" t="str">
        <f t="shared" si="8"/>
        <v/>
      </c>
      <c r="E82" s="30"/>
      <c r="F82" s="31" t="str">
        <f>IF(LEN(B82)=0,"",ABS(RIGHT(Angebotsliste!$E$3,2)))</f>
        <v/>
      </c>
      <c r="G82" s="54" t="str">
        <f>IF(AND(LEN(B82)&gt;0,LEN(D82)=0),"",IF(AND(LEN(B82)=0,D82&gt;0),"",Angebotsliste!$M$3))</f>
        <v/>
      </c>
      <c r="H82" s="54" t="str">
        <f>IF(LEN(B82)=0,"",IF(VLOOKUP(B82,Angebotsliste!$A$12:$G$999,7,FALSE)=0,"",VLOOKUP(B82,Angebotsliste!$A$12:$G$999,7,FALSE)))</f>
        <v/>
      </c>
      <c r="I82" s="55"/>
      <c r="J82" s="55"/>
      <c r="K82" s="55"/>
      <c r="L82" s="54" t="str">
        <f>IF(B82="","",Angebotsliste!I92)</f>
        <v/>
      </c>
      <c r="N82"/>
      <c r="O82"/>
      <c r="P82"/>
    </row>
    <row r="83" spans="1:16" x14ac:dyDescent="0.3">
      <c r="A83" s="31" t="str">
        <f t="shared" si="6"/>
        <v/>
      </c>
      <c r="B83" s="31" t="str">
        <f t="shared" si="7"/>
        <v/>
      </c>
      <c r="C83" s="33"/>
      <c r="D83" s="35" t="str">
        <f t="shared" si="8"/>
        <v/>
      </c>
      <c r="E83" s="30"/>
      <c r="F83" s="31" t="str">
        <f>IF(LEN(B83)=0,"",ABS(RIGHT(Angebotsliste!$E$3,2)))</f>
        <v/>
      </c>
      <c r="G83" s="54" t="str">
        <f>IF(AND(LEN(B83)&gt;0,LEN(D83)=0),"",IF(AND(LEN(B83)=0,D83&gt;0),"",Angebotsliste!$M$3))</f>
        <v/>
      </c>
      <c r="H83" s="54" t="str">
        <f>IF(LEN(B83)=0,"",IF(VLOOKUP(B83,Angebotsliste!$A$12:$G$999,7,FALSE)=0,"",VLOOKUP(B83,Angebotsliste!$A$12:$G$999,7,FALSE)))</f>
        <v/>
      </c>
      <c r="I83" s="55"/>
      <c r="J83" s="55"/>
      <c r="K83" s="55"/>
      <c r="L83" s="54" t="str">
        <f>IF(B83="","",Angebotsliste!I93)</f>
        <v/>
      </c>
      <c r="N83"/>
      <c r="O83"/>
      <c r="P83"/>
    </row>
    <row r="84" spans="1:16" x14ac:dyDescent="0.3">
      <c r="A84" s="31" t="str">
        <f t="shared" si="6"/>
        <v/>
      </c>
      <c r="B84" s="31" t="str">
        <f t="shared" si="7"/>
        <v/>
      </c>
      <c r="C84" s="33"/>
      <c r="D84" s="35" t="str">
        <f t="shared" si="8"/>
        <v/>
      </c>
      <c r="E84" s="30"/>
      <c r="F84" s="31" t="str">
        <f>IF(LEN(B84)=0,"",ABS(RIGHT(Angebotsliste!$E$3,2)))</f>
        <v/>
      </c>
      <c r="G84" s="54" t="str">
        <f>IF(AND(LEN(B84)&gt;0,LEN(D84)=0),"",IF(AND(LEN(B84)=0,D84&gt;0),"",Angebotsliste!$M$3))</f>
        <v/>
      </c>
      <c r="H84" s="54" t="str">
        <f>IF(LEN(B84)=0,"",IF(VLOOKUP(B84,Angebotsliste!$A$12:$G$999,7,FALSE)=0,"",VLOOKUP(B84,Angebotsliste!$A$12:$G$999,7,FALSE)))</f>
        <v/>
      </c>
      <c r="I84" s="55"/>
      <c r="J84" s="55"/>
      <c r="K84" s="55"/>
      <c r="L84" s="54" t="str">
        <f>IF(B84="","",Angebotsliste!I94)</f>
        <v/>
      </c>
      <c r="N84"/>
      <c r="O84"/>
      <c r="P84"/>
    </row>
    <row r="85" spans="1:16" x14ac:dyDescent="0.3">
      <c r="A85" s="31" t="str">
        <f t="shared" si="6"/>
        <v/>
      </c>
      <c r="B85" s="31" t="str">
        <f t="shared" si="7"/>
        <v/>
      </c>
      <c r="C85" s="33"/>
      <c r="D85" s="35" t="str">
        <f t="shared" si="8"/>
        <v/>
      </c>
      <c r="E85" s="30"/>
      <c r="F85" s="31" t="str">
        <f>IF(LEN(B85)=0,"",ABS(RIGHT(Angebotsliste!$E$3,2)))</f>
        <v/>
      </c>
      <c r="G85" s="54" t="str">
        <f>IF(AND(LEN(B85)&gt;0,LEN(D85)=0),"",IF(AND(LEN(B85)=0,D85&gt;0),"",Angebotsliste!$M$3))</f>
        <v/>
      </c>
      <c r="H85" s="54" t="str">
        <f>IF(LEN(B85)=0,"",IF(VLOOKUP(B85,Angebotsliste!$A$12:$G$999,7,FALSE)=0,"",VLOOKUP(B85,Angebotsliste!$A$12:$G$999,7,FALSE)))</f>
        <v/>
      </c>
      <c r="I85" s="55"/>
      <c r="J85" s="55"/>
      <c r="K85" s="55"/>
      <c r="L85" s="54" t="str">
        <f>IF(B85="","",Angebotsliste!I95)</f>
        <v/>
      </c>
      <c r="N85"/>
      <c r="O85"/>
      <c r="P85"/>
    </row>
    <row r="86" spans="1:16" x14ac:dyDescent="0.3">
      <c r="A86" s="31" t="str">
        <f t="shared" si="6"/>
        <v/>
      </c>
      <c r="B86" s="31" t="str">
        <f t="shared" si="7"/>
        <v/>
      </c>
      <c r="C86" s="33"/>
      <c r="D86" s="35" t="str">
        <f t="shared" si="8"/>
        <v/>
      </c>
      <c r="E86" s="30"/>
      <c r="F86" s="31" t="str">
        <f>IF(LEN(B86)=0,"",ABS(RIGHT(Angebotsliste!$E$3,2)))</f>
        <v/>
      </c>
      <c r="G86" s="54" t="str">
        <f>IF(AND(LEN(B86)&gt;0,LEN(D86)=0),"",IF(AND(LEN(B86)=0,D86&gt;0),"",Angebotsliste!$M$3))</f>
        <v/>
      </c>
      <c r="H86" s="54" t="str">
        <f>IF(LEN(B86)=0,"",IF(VLOOKUP(B86,Angebotsliste!$A$12:$G$999,7,FALSE)=0,"",VLOOKUP(B86,Angebotsliste!$A$12:$G$999,7,FALSE)))</f>
        <v/>
      </c>
      <c r="I86" s="55"/>
      <c r="J86" s="55"/>
      <c r="K86" s="55"/>
      <c r="L86" s="54" t="str">
        <f>IF(B86="","",Angebotsliste!I96)</f>
        <v/>
      </c>
      <c r="N86"/>
      <c r="O86"/>
      <c r="P86"/>
    </row>
    <row r="87" spans="1:16" x14ac:dyDescent="0.3">
      <c r="A87" s="31" t="str">
        <f t="shared" si="6"/>
        <v/>
      </c>
      <c r="B87" s="31" t="str">
        <f t="shared" si="7"/>
        <v/>
      </c>
      <c r="C87" s="33"/>
      <c r="D87" s="35" t="str">
        <f t="shared" si="8"/>
        <v/>
      </c>
      <c r="E87" s="30"/>
      <c r="F87" s="31" t="str">
        <f>IF(LEN(B87)=0,"",ABS(RIGHT(Angebotsliste!$E$3,2)))</f>
        <v/>
      </c>
      <c r="G87" s="54" t="str">
        <f>IF(AND(LEN(B87)&gt;0,LEN(D87)=0),"",IF(AND(LEN(B87)=0,D87&gt;0),"",Angebotsliste!$M$3))</f>
        <v/>
      </c>
      <c r="H87" s="54" t="str">
        <f>IF(LEN(B87)=0,"",IF(VLOOKUP(B87,Angebotsliste!$A$12:$G$999,7,FALSE)=0,"",VLOOKUP(B87,Angebotsliste!$A$12:$G$999,7,FALSE)))</f>
        <v/>
      </c>
      <c r="I87" s="55"/>
      <c r="J87" s="55"/>
      <c r="K87" s="55"/>
      <c r="L87" s="54" t="str">
        <f>IF(B87="","",Angebotsliste!I97)</f>
        <v/>
      </c>
      <c r="N87"/>
      <c r="O87"/>
      <c r="P87"/>
    </row>
    <row r="88" spans="1:16" x14ac:dyDescent="0.3">
      <c r="A88" s="31" t="str">
        <f t="shared" si="6"/>
        <v/>
      </c>
      <c r="B88" s="31" t="str">
        <f t="shared" si="7"/>
        <v/>
      </c>
      <c r="C88" s="33"/>
      <c r="D88" s="35" t="str">
        <f t="shared" si="8"/>
        <v/>
      </c>
      <c r="E88" s="30"/>
      <c r="F88" s="31" t="str">
        <f>IF(LEN(B88)=0,"",ABS(RIGHT(Angebotsliste!$E$3,2)))</f>
        <v/>
      </c>
      <c r="G88" s="54" t="str">
        <f>IF(AND(LEN(B88)&gt;0,LEN(D88)=0),"",IF(AND(LEN(B88)=0,D88&gt;0),"",Angebotsliste!$M$3))</f>
        <v/>
      </c>
      <c r="H88" s="54" t="str">
        <f>IF(LEN(B88)=0,"",IF(VLOOKUP(B88,Angebotsliste!$A$12:$G$999,7,FALSE)=0,"",VLOOKUP(B88,Angebotsliste!$A$12:$G$999,7,FALSE)))</f>
        <v/>
      </c>
      <c r="I88" s="55"/>
      <c r="J88" s="55"/>
      <c r="K88" s="55"/>
      <c r="L88" s="54" t="str">
        <f>IF(B88="","",Angebotsliste!I98)</f>
        <v/>
      </c>
      <c r="N88"/>
      <c r="O88"/>
      <c r="P88"/>
    </row>
    <row r="89" spans="1:16" x14ac:dyDescent="0.3">
      <c r="A89" s="31" t="str">
        <f t="shared" si="6"/>
        <v/>
      </c>
      <c r="B89" s="31" t="str">
        <f t="shared" si="7"/>
        <v/>
      </c>
      <c r="C89" s="33"/>
      <c r="D89" s="35" t="str">
        <f t="shared" si="8"/>
        <v/>
      </c>
      <c r="E89" s="30"/>
      <c r="F89" s="31" t="str">
        <f>IF(LEN(B89)=0,"",ABS(RIGHT(Angebotsliste!$E$3,2)))</f>
        <v/>
      </c>
      <c r="G89" s="54" t="str">
        <f>IF(AND(LEN(B89)&gt;0,LEN(D89)=0),"",IF(AND(LEN(B89)=0,D89&gt;0),"",Angebotsliste!$M$3))</f>
        <v/>
      </c>
      <c r="H89" s="54" t="str">
        <f>IF(LEN(B89)=0,"",IF(VLOOKUP(B89,Angebotsliste!$A$12:$G$999,7,FALSE)=0,"",VLOOKUP(B89,Angebotsliste!$A$12:$G$999,7,FALSE)))</f>
        <v/>
      </c>
      <c r="I89" s="55"/>
      <c r="J89" s="55"/>
      <c r="K89" s="55"/>
      <c r="L89" s="54" t="str">
        <f>IF(B89="","",Angebotsliste!I99)</f>
        <v/>
      </c>
      <c r="N89"/>
      <c r="O89"/>
      <c r="P89"/>
    </row>
    <row r="90" spans="1:16" x14ac:dyDescent="0.3">
      <c r="A90" s="31" t="str">
        <f t="shared" si="6"/>
        <v/>
      </c>
      <c r="B90" s="31" t="str">
        <f t="shared" si="7"/>
        <v/>
      </c>
      <c r="C90" s="33"/>
      <c r="D90" s="35" t="str">
        <f t="shared" si="8"/>
        <v/>
      </c>
      <c r="E90" s="30"/>
      <c r="F90" s="31" t="str">
        <f>IF(LEN(B90)=0,"",ABS(RIGHT(Angebotsliste!$E$3,2)))</f>
        <v/>
      </c>
      <c r="G90" s="54" t="str">
        <f>IF(AND(LEN(B90)&gt;0,LEN(D90)=0),"",IF(AND(LEN(B90)=0,D90&gt;0),"",Angebotsliste!$M$3))</f>
        <v/>
      </c>
      <c r="H90" s="54" t="str">
        <f>IF(LEN(B90)=0,"",IF(VLOOKUP(B90,Angebotsliste!$A$12:$G$999,7,FALSE)=0,"",VLOOKUP(B90,Angebotsliste!$A$12:$G$999,7,FALSE)))</f>
        <v/>
      </c>
      <c r="I90" s="55"/>
      <c r="J90" s="55"/>
      <c r="K90" s="55"/>
      <c r="L90" s="54" t="str">
        <f>IF(B90="","",Angebotsliste!I100)</f>
        <v/>
      </c>
      <c r="N90"/>
      <c r="O90"/>
      <c r="P90"/>
    </row>
    <row r="91" spans="1:16" x14ac:dyDescent="0.3">
      <c r="A91" s="31" t="str">
        <f t="shared" si="6"/>
        <v/>
      </c>
      <c r="B91" s="31" t="str">
        <f t="shared" si="7"/>
        <v/>
      </c>
      <c r="C91" s="33"/>
      <c r="D91" s="35" t="str">
        <f t="shared" si="8"/>
        <v/>
      </c>
      <c r="E91" s="30"/>
      <c r="F91" s="31" t="str">
        <f>IF(LEN(B91)=0,"",ABS(RIGHT(Angebotsliste!$E$3,2)))</f>
        <v/>
      </c>
      <c r="G91" s="54" t="str">
        <f>IF(AND(LEN(B91)&gt;0,LEN(D91)=0),"",IF(AND(LEN(B91)=0,D91&gt;0),"",Angebotsliste!$M$3))</f>
        <v/>
      </c>
      <c r="H91" s="54" t="str">
        <f>IF(LEN(B91)=0,"",IF(VLOOKUP(B91,Angebotsliste!$A$12:$G$999,7,FALSE)=0,"",VLOOKUP(B91,Angebotsliste!$A$12:$G$999,7,FALSE)))</f>
        <v/>
      </c>
      <c r="I91" s="55"/>
      <c r="J91" s="55"/>
      <c r="K91" s="55"/>
      <c r="L91" s="54" t="str">
        <f>IF(B91="","",Angebotsliste!I101)</f>
        <v/>
      </c>
      <c r="N91"/>
      <c r="O91"/>
      <c r="P91"/>
    </row>
    <row r="92" spans="1:16" x14ac:dyDescent="0.3">
      <c r="A92" s="31" t="str">
        <f t="shared" si="6"/>
        <v/>
      </c>
      <c r="B92" s="31" t="str">
        <f t="shared" si="7"/>
        <v/>
      </c>
      <c r="C92" s="33"/>
      <c r="D92" s="35" t="str">
        <f t="shared" si="8"/>
        <v/>
      </c>
      <c r="E92" s="30"/>
      <c r="F92" s="31" t="str">
        <f>IF(LEN(B92)=0,"",ABS(RIGHT(Angebotsliste!$E$3,2)))</f>
        <v/>
      </c>
      <c r="G92" s="54" t="str">
        <f>IF(AND(LEN(B92)&gt;0,LEN(D92)=0),"",IF(AND(LEN(B92)=0,D92&gt;0),"",Angebotsliste!$M$3))</f>
        <v/>
      </c>
      <c r="H92" s="54" t="str">
        <f>IF(LEN(B92)=0,"",IF(VLOOKUP(B92,Angebotsliste!$A$12:$G$999,7,FALSE)=0,"",VLOOKUP(B92,Angebotsliste!$A$12:$G$999,7,FALSE)))</f>
        <v/>
      </c>
      <c r="I92" s="55"/>
      <c r="J92" s="55"/>
      <c r="K92" s="55"/>
      <c r="L92" s="54" t="str">
        <f>IF(B92="","",Angebotsliste!I102)</f>
        <v/>
      </c>
      <c r="N92"/>
      <c r="O92"/>
      <c r="P92"/>
    </row>
    <row r="93" spans="1:16" x14ac:dyDescent="0.3">
      <c r="A93" s="31" t="str">
        <f t="shared" si="6"/>
        <v/>
      </c>
      <c r="B93" s="31" t="str">
        <f t="shared" si="7"/>
        <v/>
      </c>
      <c r="C93" s="33"/>
      <c r="D93" s="35" t="str">
        <f t="shared" si="8"/>
        <v/>
      </c>
      <c r="E93" s="30"/>
      <c r="F93" s="31" t="str">
        <f>IF(LEN(B93)=0,"",ABS(RIGHT(Angebotsliste!$E$3,2)))</f>
        <v/>
      </c>
      <c r="G93" s="54" t="str">
        <f>IF(AND(LEN(B93)&gt;0,LEN(D93)=0),"",IF(AND(LEN(B93)=0,D93&gt;0),"",Angebotsliste!$M$3))</f>
        <v/>
      </c>
      <c r="H93" s="54" t="str">
        <f>IF(LEN(B93)=0,"",IF(VLOOKUP(B93,Angebotsliste!$A$12:$G$999,7,FALSE)=0,"",VLOOKUP(B93,Angebotsliste!$A$12:$G$999,7,FALSE)))</f>
        <v/>
      </c>
      <c r="I93" s="55"/>
      <c r="J93" s="55"/>
      <c r="K93" s="55"/>
      <c r="L93" s="54" t="str">
        <f>IF(B93="","",Angebotsliste!I103)</f>
        <v/>
      </c>
      <c r="N93"/>
      <c r="O93"/>
      <c r="P93"/>
    </row>
    <row r="94" spans="1:16" x14ac:dyDescent="0.3">
      <c r="A94" s="31" t="str">
        <f t="shared" si="6"/>
        <v/>
      </c>
      <c r="B94" s="31" t="str">
        <f t="shared" si="7"/>
        <v/>
      </c>
      <c r="C94" s="33"/>
      <c r="D94" s="35" t="str">
        <f t="shared" si="8"/>
        <v/>
      </c>
      <c r="E94" s="30"/>
      <c r="F94" s="31" t="str">
        <f>IF(LEN(B94)=0,"",ABS(RIGHT(Angebotsliste!$E$3,2)))</f>
        <v/>
      </c>
      <c r="G94" s="54" t="str">
        <f>IF(AND(LEN(B94)&gt;0,LEN(D94)=0),"",IF(AND(LEN(B94)=0,D94&gt;0),"",Angebotsliste!$M$3))</f>
        <v/>
      </c>
      <c r="H94" s="54" t="str">
        <f>IF(LEN(B94)=0,"",IF(VLOOKUP(B94,Angebotsliste!$A$12:$G$999,7,FALSE)=0,"",VLOOKUP(B94,Angebotsliste!$A$12:$G$999,7,FALSE)))</f>
        <v/>
      </c>
      <c r="I94" s="55"/>
      <c r="J94" s="55"/>
      <c r="K94" s="55"/>
      <c r="L94" s="54" t="str">
        <f>IF(B94="","",Angebotsliste!I104)</f>
        <v/>
      </c>
      <c r="N94"/>
      <c r="O94"/>
      <c r="P94"/>
    </row>
    <row r="95" spans="1:16" x14ac:dyDescent="0.3">
      <c r="A95" s="31" t="str">
        <f t="shared" si="6"/>
        <v/>
      </c>
      <c r="B95" s="31" t="str">
        <f t="shared" si="7"/>
        <v/>
      </c>
      <c r="C95" s="33"/>
      <c r="D95" s="35" t="str">
        <f t="shared" si="8"/>
        <v/>
      </c>
      <c r="E95" s="30"/>
      <c r="F95" s="31" t="str">
        <f>IF(LEN(B95)=0,"",ABS(RIGHT(Angebotsliste!$E$3,2)))</f>
        <v/>
      </c>
      <c r="G95" s="54" t="str">
        <f>IF(AND(LEN(B95)&gt;0,LEN(D95)=0),"",IF(AND(LEN(B95)=0,D95&gt;0),"",Angebotsliste!$M$3))</f>
        <v/>
      </c>
      <c r="H95" s="54" t="str">
        <f>IF(LEN(B95)=0,"",IF(VLOOKUP(B95,Angebotsliste!$A$12:$G$999,7,FALSE)=0,"",VLOOKUP(B95,Angebotsliste!$A$12:$G$999,7,FALSE)))</f>
        <v/>
      </c>
      <c r="I95" s="55"/>
      <c r="J95" s="55"/>
      <c r="K95" s="55"/>
      <c r="L95" s="54" t="str">
        <f>IF(B95="","",Angebotsliste!I105)</f>
        <v/>
      </c>
      <c r="N95"/>
      <c r="O95"/>
      <c r="P95"/>
    </row>
    <row r="96" spans="1:16" x14ac:dyDescent="0.3">
      <c r="A96" s="31" t="str">
        <f t="shared" si="6"/>
        <v/>
      </c>
      <c r="B96" s="31" t="str">
        <f t="shared" si="7"/>
        <v/>
      </c>
      <c r="C96" s="33"/>
      <c r="D96" s="35" t="str">
        <f t="shared" si="8"/>
        <v/>
      </c>
      <c r="E96" s="30"/>
      <c r="F96" s="31" t="str">
        <f>IF(LEN(B96)=0,"",ABS(RIGHT(Angebotsliste!$E$3,2)))</f>
        <v/>
      </c>
      <c r="G96" s="54" t="str">
        <f>IF(AND(LEN(B96)&gt;0,LEN(D96)=0),"",IF(AND(LEN(B96)=0,D96&gt;0),"",Angebotsliste!$M$3))</f>
        <v/>
      </c>
      <c r="H96" s="54" t="str">
        <f>IF(LEN(B96)=0,"",IF(VLOOKUP(B96,Angebotsliste!$A$12:$G$999,7,FALSE)=0,"",VLOOKUP(B96,Angebotsliste!$A$12:$G$999,7,FALSE)))</f>
        <v/>
      </c>
      <c r="I96" s="55"/>
      <c r="J96" s="55"/>
      <c r="K96" s="55"/>
      <c r="L96" s="54" t="str">
        <f>IF(B96="","",Angebotsliste!I106)</f>
        <v/>
      </c>
      <c r="N96"/>
      <c r="O96"/>
      <c r="P96"/>
    </row>
    <row r="97" spans="1:16" x14ac:dyDescent="0.3">
      <c r="A97" s="31" t="str">
        <f t="shared" si="6"/>
        <v/>
      </c>
      <c r="B97" s="31" t="str">
        <f t="shared" si="7"/>
        <v/>
      </c>
      <c r="C97" s="33"/>
      <c r="D97" s="35" t="str">
        <f t="shared" si="8"/>
        <v/>
      </c>
      <c r="E97" s="30"/>
      <c r="F97" s="31" t="str">
        <f>IF(LEN(B97)=0,"",ABS(RIGHT(Angebotsliste!$E$3,2)))</f>
        <v/>
      </c>
      <c r="G97" s="54" t="str">
        <f>IF(AND(LEN(B97)&gt;0,LEN(D97)=0),"",IF(AND(LEN(B97)=0,D97&gt;0),"",Angebotsliste!$M$3))</f>
        <v/>
      </c>
      <c r="H97" s="54" t="str">
        <f>IF(LEN(B97)=0,"",IF(VLOOKUP(B97,Angebotsliste!$A$12:$G$999,7,FALSE)=0,"",VLOOKUP(B97,Angebotsliste!$A$12:$G$999,7,FALSE)))</f>
        <v/>
      </c>
      <c r="I97" s="55"/>
      <c r="J97" s="55"/>
      <c r="K97" s="55"/>
      <c r="L97" s="54" t="str">
        <f>IF(B97="","",Angebotsliste!I107)</f>
        <v/>
      </c>
      <c r="N97"/>
      <c r="O97"/>
      <c r="P97"/>
    </row>
    <row r="98" spans="1:16" x14ac:dyDescent="0.3">
      <c r="A98" s="31" t="str">
        <f t="shared" si="6"/>
        <v/>
      </c>
      <c r="B98" s="31" t="str">
        <f t="shared" si="7"/>
        <v/>
      </c>
      <c r="C98" s="33"/>
      <c r="D98" s="35" t="str">
        <f t="shared" si="8"/>
        <v/>
      </c>
      <c r="E98" s="30"/>
      <c r="F98" s="31" t="str">
        <f>IF(LEN(B98)=0,"",ABS(RIGHT(Angebotsliste!$E$3,2)))</f>
        <v/>
      </c>
      <c r="G98" s="54" t="str">
        <f>IF(AND(LEN(B98)&gt;0,LEN(D98)=0),"",IF(AND(LEN(B98)=0,D98&gt;0),"",Angebotsliste!$M$3))</f>
        <v/>
      </c>
      <c r="H98" s="54" t="str">
        <f>IF(LEN(B98)=0,"",IF(VLOOKUP(B98,Angebotsliste!$A$12:$G$999,7,FALSE)=0,"",VLOOKUP(B98,Angebotsliste!$A$12:$G$999,7,FALSE)))</f>
        <v/>
      </c>
      <c r="I98" s="55"/>
      <c r="J98" s="55"/>
      <c r="K98" s="55"/>
      <c r="L98" s="54" t="str">
        <f>IF(B98="","",Angebotsliste!I108)</f>
        <v/>
      </c>
      <c r="N98"/>
      <c r="O98"/>
      <c r="P98"/>
    </row>
    <row r="99" spans="1:16" x14ac:dyDescent="0.3">
      <c r="A99" s="31" t="str">
        <f t="shared" si="6"/>
        <v/>
      </c>
      <c r="B99" s="31" t="str">
        <f t="shared" si="7"/>
        <v/>
      </c>
      <c r="C99" s="33"/>
      <c r="D99" s="35" t="str">
        <f t="shared" si="8"/>
        <v/>
      </c>
      <c r="E99" s="30"/>
      <c r="F99" s="31" t="str">
        <f>IF(LEN(B99)=0,"",ABS(RIGHT(Angebotsliste!$E$3,2)))</f>
        <v/>
      </c>
      <c r="G99" s="54" t="str">
        <f>IF(AND(LEN(B99)&gt;0,LEN(D99)=0),"",IF(AND(LEN(B99)=0,D99&gt;0),"",Angebotsliste!$M$3))</f>
        <v/>
      </c>
      <c r="H99" s="54" t="str">
        <f>IF(LEN(B99)=0,"",IF(VLOOKUP(B99,Angebotsliste!$A$12:$G$999,7,FALSE)=0,"",VLOOKUP(B99,Angebotsliste!$A$12:$G$999,7,FALSE)))</f>
        <v/>
      </c>
      <c r="I99" s="55"/>
      <c r="J99" s="55"/>
      <c r="K99" s="55"/>
      <c r="L99" s="54" t="str">
        <f>IF(B99="","",Angebotsliste!I109)</f>
        <v/>
      </c>
      <c r="N99"/>
      <c r="O99"/>
      <c r="P99"/>
    </row>
    <row r="100" spans="1:16" x14ac:dyDescent="0.3">
      <c r="A100" s="31" t="str">
        <f t="shared" si="6"/>
        <v/>
      </c>
      <c r="B100" s="31" t="str">
        <f t="shared" si="7"/>
        <v/>
      </c>
      <c r="C100" s="33"/>
      <c r="D100" s="35" t="str">
        <f t="shared" si="8"/>
        <v/>
      </c>
      <c r="E100" s="30"/>
      <c r="F100" s="31" t="str">
        <f>IF(LEN(B100)=0,"",ABS(RIGHT(Angebotsliste!$E$3,2)))</f>
        <v/>
      </c>
      <c r="G100" s="54" t="str">
        <f>IF(AND(LEN(B100)&gt;0,LEN(D100)=0),"",IF(AND(LEN(B100)=0,D100&gt;0),"",Angebotsliste!$M$3))</f>
        <v/>
      </c>
      <c r="H100" s="54" t="str">
        <f>IF(LEN(B100)=0,"",IF(VLOOKUP(B100,Angebotsliste!$A$12:$G$999,7,FALSE)=0,"",VLOOKUP(B100,Angebotsliste!$A$12:$G$999,7,FALSE)))</f>
        <v/>
      </c>
      <c r="I100" s="55"/>
      <c r="J100" s="55"/>
      <c r="K100" s="55"/>
      <c r="L100" s="54" t="str">
        <f>IF(B100="","",Angebotsliste!I110)</f>
        <v/>
      </c>
      <c r="N100"/>
      <c r="O100"/>
      <c r="P100"/>
    </row>
    <row r="101" spans="1:16" x14ac:dyDescent="0.3">
      <c r="A101" s="31" t="str">
        <f t="shared" si="6"/>
        <v/>
      </c>
      <c r="B101" s="31" t="str">
        <f t="shared" si="7"/>
        <v/>
      </c>
      <c r="C101" s="33"/>
      <c r="D101" s="35" t="str">
        <f t="shared" si="8"/>
        <v/>
      </c>
      <c r="E101" s="30"/>
      <c r="F101" s="31" t="str">
        <f>IF(LEN(B101)=0,"",ABS(RIGHT(Angebotsliste!$E$3,2)))</f>
        <v/>
      </c>
      <c r="G101" s="54" t="str">
        <f>IF(AND(LEN(B101)&gt;0,LEN(D101)=0),"",IF(AND(LEN(B101)=0,D101&gt;0),"",Angebotsliste!$M$3))</f>
        <v/>
      </c>
      <c r="H101" s="54" t="str">
        <f>IF(LEN(B101)=0,"",IF(VLOOKUP(B101,Angebotsliste!$A$12:$G$999,7,FALSE)=0,"",VLOOKUP(B101,Angebotsliste!$A$12:$G$999,7,FALSE)))</f>
        <v/>
      </c>
      <c r="I101" s="55"/>
      <c r="J101" s="55"/>
      <c r="K101" s="55"/>
      <c r="L101" s="54" t="str">
        <f>IF(B101="","",Angebotsliste!I111)</f>
        <v/>
      </c>
      <c r="N101"/>
      <c r="O101"/>
      <c r="P101"/>
    </row>
    <row r="102" spans="1:16" x14ac:dyDescent="0.3">
      <c r="A102" s="31" t="str">
        <f t="shared" si="6"/>
        <v/>
      </c>
      <c r="B102" s="31" t="str">
        <f t="shared" si="7"/>
        <v/>
      </c>
      <c r="C102" s="33"/>
      <c r="D102" s="35" t="str">
        <f t="shared" si="8"/>
        <v/>
      </c>
      <c r="E102" s="30"/>
      <c r="F102" s="31" t="str">
        <f>IF(LEN(B102)=0,"",ABS(RIGHT(Angebotsliste!$E$3,2)))</f>
        <v/>
      </c>
      <c r="G102" s="54" t="str">
        <f>IF(AND(LEN(B102)&gt;0,LEN(D102)=0),"",IF(AND(LEN(B102)=0,D102&gt;0),"",Angebotsliste!$M$3))</f>
        <v/>
      </c>
      <c r="H102" s="54" t="str">
        <f>IF(LEN(B102)=0,"",IF(VLOOKUP(B102,Angebotsliste!$A$12:$G$999,7,FALSE)=0,"",VLOOKUP(B102,Angebotsliste!$A$12:$G$999,7,FALSE)))</f>
        <v/>
      </c>
      <c r="I102" s="55"/>
      <c r="J102" s="55"/>
      <c r="K102" s="55"/>
      <c r="L102" s="54" t="str">
        <f>IF(B102="","",Angebotsliste!I112)</f>
        <v/>
      </c>
      <c r="N102"/>
      <c r="O102"/>
      <c r="P102"/>
    </row>
    <row r="103" spans="1:16" x14ac:dyDescent="0.3">
      <c r="A103" s="31" t="str">
        <f t="shared" si="6"/>
        <v/>
      </c>
      <c r="B103" s="31" t="str">
        <f t="shared" si="7"/>
        <v/>
      </c>
      <c r="C103" s="33"/>
      <c r="D103" s="35" t="str">
        <f t="shared" si="8"/>
        <v/>
      </c>
      <c r="E103" s="30"/>
      <c r="F103" s="31" t="str">
        <f>IF(LEN(B103)=0,"",ABS(RIGHT(Angebotsliste!$E$3,2)))</f>
        <v/>
      </c>
      <c r="G103" s="54" t="str">
        <f>IF(AND(LEN(B103)&gt;0,LEN(D103)=0),"",IF(AND(LEN(B103)=0,D103&gt;0),"",Angebotsliste!$M$3))</f>
        <v/>
      </c>
      <c r="H103" s="54" t="str">
        <f>IF(LEN(B103)=0,"",IF(VLOOKUP(B103,Angebotsliste!$A$12:$G$999,7,FALSE)=0,"",VLOOKUP(B103,Angebotsliste!$A$12:$G$999,7,FALSE)))</f>
        <v/>
      </c>
      <c r="I103" s="55"/>
      <c r="J103" s="55"/>
      <c r="K103" s="55"/>
      <c r="L103" s="54" t="str">
        <f>IF(B103="","",Angebotsliste!I113)</f>
        <v/>
      </c>
      <c r="N103"/>
      <c r="O103"/>
      <c r="P103"/>
    </row>
    <row r="104" spans="1:16" x14ac:dyDescent="0.3">
      <c r="A104" s="31" t="str">
        <f t="shared" si="6"/>
        <v/>
      </c>
      <c r="B104" s="31" t="str">
        <f t="shared" si="7"/>
        <v/>
      </c>
      <c r="C104" s="33"/>
      <c r="D104" s="35" t="str">
        <f t="shared" si="8"/>
        <v/>
      </c>
      <c r="E104" s="30"/>
      <c r="F104" s="31" t="str">
        <f>IF(LEN(B104)=0,"",ABS(RIGHT(Angebotsliste!$E$3,2)))</f>
        <v/>
      </c>
      <c r="G104" s="54" t="str">
        <f>IF(AND(LEN(B104)&gt;0,LEN(D104)=0),"",IF(AND(LEN(B104)=0,D104&gt;0),"",Angebotsliste!$M$3))</f>
        <v/>
      </c>
      <c r="H104" s="54" t="str">
        <f>IF(LEN(B104)=0,"",IF(VLOOKUP(B104,Angebotsliste!$A$12:$G$999,7,FALSE)=0,"",VLOOKUP(B104,Angebotsliste!$A$12:$G$999,7,FALSE)))</f>
        <v/>
      </c>
      <c r="I104" s="55"/>
      <c r="J104" s="55"/>
      <c r="K104" s="55"/>
      <c r="L104" s="54" t="str">
        <f>IF(B104="","",Angebotsliste!I114)</f>
        <v/>
      </c>
      <c r="N104"/>
      <c r="O104"/>
      <c r="P104"/>
    </row>
    <row r="105" spans="1:16" x14ac:dyDescent="0.3">
      <c r="A105" s="31" t="str">
        <f t="shared" si="6"/>
        <v/>
      </c>
      <c r="B105" s="31" t="str">
        <f t="shared" si="7"/>
        <v/>
      </c>
      <c r="C105" s="33"/>
      <c r="D105" s="35" t="str">
        <f t="shared" si="8"/>
        <v/>
      </c>
      <c r="E105" s="30"/>
      <c r="F105" s="31" t="str">
        <f>IF(LEN(B105)=0,"",ABS(RIGHT(Angebotsliste!$E$3,2)))</f>
        <v/>
      </c>
      <c r="G105" s="54" t="str">
        <f>IF(AND(LEN(B105)&gt;0,LEN(D105)=0),"",IF(AND(LEN(B105)=0,D105&gt;0),"",Angebotsliste!$M$3))</f>
        <v/>
      </c>
      <c r="H105" s="54" t="str">
        <f>IF(LEN(B105)=0,"",IF(VLOOKUP(B105,Angebotsliste!$A$12:$G$999,7,FALSE)=0,"",VLOOKUP(B105,Angebotsliste!$A$12:$G$999,7,FALSE)))</f>
        <v/>
      </c>
      <c r="I105" s="55"/>
      <c r="J105" s="55"/>
      <c r="K105" s="55"/>
      <c r="L105" s="54" t="str">
        <f>IF(B105="","",Angebotsliste!I115)</f>
        <v/>
      </c>
      <c r="N105"/>
      <c r="O105"/>
      <c r="P105"/>
    </row>
    <row r="106" spans="1:16" x14ac:dyDescent="0.3">
      <c r="A106" s="31" t="str">
        <f t="shared" si="6"/>
        <v/>
      </c>
      <c r="B106" s="31" t="str">
        <f t="shared" si="7"/>
        <v/>
      </c>
      <c r="C106" s="33"/>
      <c r="D106" s="35" t="str">
        <f t="shared" si="8"/>
        <v/>
      </c>
      <c r="E106" s="30"/>
      <c r="F106" s="31" t="str">
        <f>IF(LEN(B106)=0,"",ABS(RIGHT(Angebotsliste!$E$3,2)))</f>
        <v/>
      </c>
      <c r="G106" s="54" t="str">
        <f>IF(AND(LEN(B106)&gt;0,LEN(D106)=0),"",IF(AND(LEN(B106)=0,D106&gt;0),"",Angebotsliste!$M$3))</f>
        <v/>
      </c>
      <c r="H106" s="54" t="str">
        <f>IF(LEN(B106)=0,"",IF(VLOOKUP(B106,Angebotsliste!$A$12:$G$999,7,FALSE)=0,"",VLOOKUP(B106,Angebotsliste!$A$12:$G$999,7,FALSE)))</f>
        <v/>
      </c>
      <c r="I106" s="55"/>
      <c r="J106" s="55"/>
      <c r="K106" s="55"/>
      <c r="L106" s="54" t="str">
        <f>IF(B106="","",Angebotsliste!I116)</f>
        <v/>
      </c>
      <c r="N106"/>
      <c r="O106"/>
      <c r="P106"/>
    </row>
    <row r="107" spans="1:16" x14ac:dyDescent="0.3">
      <c r="A107" s="31" t="str">
        <f t="shared" si="6"/>
        <v/>
      </c>
      <c r="B107" s="31" t="str">
        <f t="shared" si="7"/>
        <v/>
      </c>
      <c r="C107" s="33"/>
      <c r="D107" s="35" t="str">
        <f t="shared" si="8"/>
        <v/>
      </c>
      <c r="E107" s="30"/>
      <c r="F107" s="31" t="str">
        <f>IF(LEN(B107)=0,"",ABS(RIGHT(Angebotsliste!$E$3,2)))</f>
        <v/>
      </c>
      <c r="G107" s="54" t="str">
        <f>IF(AND(LEN(B107)&gt;0,LEN(D107)=0),"",IF(AND(LEN(B107)=0,D107&gt;0),"",Angebotsliste!$M$3))</f>
        <v/>
      </c>
      <c r="H107" s="54" t="str">
        <f>IF(LEN(B107)=0,"",IF(VLOOKUP(B107,Angebotsliste!$A$12:$G$999,7,FALSE)=0,"",VLOOKUP(B107,Angebotsliste!$A$12:$G$999,7,FALSE)))</f>
        <v/>
      </c>
      <c r="I107" s="55"/>
      <c r="J107" s="55"/>
      <c r="K107" s="55"/>
      <c r="L107" s="54" t="str">
        <f>IF(B107="","",Angebotsliste!I117)</f>
        <v/>
      </c>
      <c r="N107"/>
      <c r="O107"/>
      <c r="P107"/>
    </row>
    <row r="108" spans="1:16" x14ac:dyDescent="0.3">
      <c r="A108" s="31" t="str">
        <f t="shared" si="6"/>
        <v/>
      </c>
      <c r="B108" s="31" t="str">
        <f t="shared" si="7"/>
        <v/>
      </c>
      <c r="C108" s="33"/>
      <c r="D108" s="35" t="str">
        <f t="shared" si="8"/>
        <v/>
      </c>
      <c r="E108" s="30"/>
      <c r="F108" s="31" t="str">
        <f>IF(LEN(B108)=0,"",ABS(RIGHT(Angebotsliste!$E$3,2)))</f>
        <v/>
      </c>
      <c r="G108" s="54" t="str">
        <f>IF(AND(LEN(B108)&gt;0,LEN(D108)=0),"",IF(AND(LEN(B108)=0,D108&gt;0),"",Angebotsliste!$M$3))</f>
        <v/>
      </c>
      <c r="H108" s="54" t="str">
        <f>IF(LEN(B108)=0,"",IF(VLOOKUP(B108,Angebotsliste!$A$12:$G$999,7,FALSE)=0,"",VLOOKUP(B108,Angebotsliste!$A$12:$G$999,7,FALSE)))</f>
        <v/>
      </c>
      <c r="I108" s="55"/>
      <c r="J108" s="55"/>
      <c r="K108" s="55"/>
      <c r="L108" s="54" t="str">
        <f>IF(B108="","",Angebotsliste!I118)</f>
        <v/>
      </c>
      <c r="N108"/>
      <c r="O108"/>
      <c r="P108"/>
    </row>
    <row r="109" spans="1:16" x14ac:dyDescent="0.3">
      <c r="A109" s="31" t="str">
        <f t="shared" si="6"/>
        <v/>
      </c>
      <c r="B109" s="31" t="str">
        <f t="shared" si="7"/>
        <v/>
      </c>
      <c r="C109" s="33"/>
      <c r="D109" s="35" t="str">
        <f t="shared" si="8"/>
        <v/>
      </c>
      <c r="E109" s="30"/>
      <c r="F109" s="31" t="str">
        <f>IF(LEN(B109)=0,"",ABS(RIGHT(Angebotsliste!$E$3,2)))</f>
        <v/>
      </c>
      <c r="G109" s="54" t="str">
        <f>IF(AND(LEN(B109)&gt;0,LEN(D109)=0),"",IF(AND(LEN(B109)=0,D109&gt;0),"",Angebotsliste!$M$3))</f>
        <v/>
      </c>
      <c r="H109" s="54" t="str">
        <f>IF(LEN(B109)=0,"",IF(VLOOKUP(B109,Angebotsliste!$A$12:$G$999,7,FALSE)=0,"",VLOOKUP(B109,Angebotsliste!$A$12:$G$999,7,FALSE)))</f>
        <v/>
      </c>
      <c r="I109" s="55"/>
      <c r="J109" s="55"/>
      <c r="K109" s="55"/>
      <c r="L109" s="54" t="str">
        <f>IF(B109="","",Angebotsliste!I119)</f>
        <v/>
      </c>
      <c r="N109"/>
      <c r="O109"/>
      <c r="P109"/>
    </row>
    <row r="110" spans="1:16" x14ac:dyDescent="0.3">
      <c r="A110" s="31" t="str">
        <f t="shared" si="6"/>
        <v/>
      </c>
      <c r="B110" s="31" t="str">
        <f t="shared" si="7"/>
        <v/>
      </c>
      <c r="C110" s="33"/>
      <c r="D110" s="35" t="str">
        <f t="shared" si="8"/>
        <v/>
      </c>
      <c r="E110" s="30"/>
      <c r="F110" s="31" t="str">
        <f>IF(LEN(B110)=0,"",ABS(RIGHT(Angebotsliste!$E$3,2)))</f>
        <v/>
      </c>
      <c r="G110" s="54" t="str">
        <f>IF(AND(LEN(B110)&gt;0,LEN(D110)=0),"",IF(AND(LEN(B110)=0,D110&gt;0),"",Angebotsliste!$M$3))</f>
        <v/>
      </c>
      <c r="H110" s="54" t="str">
        <f>IF(LEN(B110)=0,"",IF(VLOOKUP(B110,Angebotsliste!$A$12:$G$999,7,FALSE)=0,"",VLOOKUP(B110,Angebotsliste!$A$12:$G$999,7,FALSE)))</f>
        <v/>
      </c>
      <c r="I110" s="55"/>
      <c r="J110" s="55"/>
      <c r="K110" s="55"/>
      <c r="L110" s="54" t="str">
        <f>IF(B110="","",Angebotsliste!I120)</f>
        <v/>
      </c>
      <c r="N110"/>
      <c r="O110"/>
      <c r="P110"/>
    </row>
    <row r="111" spans="1:16" x14ac:dyDescent="0.3">
      <c r="A111" s="31" t="str">
        <f t="shared" si="6"/>
        <v/>
      </c>
      <c r="B111" s="31" t="str">
        <f t="shared" si="7"/>
        <v/>
      </c>
      <c r="C111" s="33"/>
      <c r="D111" s="35" t="str">
        <f t="shared" si="8"/>
        <v/>
      </c>
      <c r="E111" s="30"/>
      <c r="F111" s="31" t="str">
        <f>IF(LEN(B111)=0,"",ABS(RIGHT(Angebotsliste!$E$3,2)))</f>
        <v/>
      </c>
      <c r="G111" s="54" t="str">
        <f>IF(AND(LEN(B111)&gt;0,LEN(D111)=0),"",IF(AND(LEN(B111)=0,D111&gt;0),"",Angebotsliste!$M$3))</f>
        <v/>
      </c>
      <c r="H111" s="54" t="str">
        <f>IF(LEN(B111)=0,"",IF(VLOOKUP(B111,Angebotsliste!$A$12:$G$999,7,FALSE)=0,"",VLOOKUP(B111,Angebotsliste!$A$12:$G$999,7,FALSE)))</f>
        <v/>
      </c>
      <c r="I111" s="55"/>
      <c r="J111" s="55"/>
      <c r="K111" s="55"/>
      <c r="L111" s="54" t="str">
        <f>IF(B111="","",Angebotsliste!I121)</f>
        <v/>
      </c>
      <c r="N111"/>
      <c r="O111"/>
      <c r="P111"/>
    </row>
    <row r="112" spans="1:16" x14ac:dyDescent="0.3">
      <c r="A112" s="31" t="str">
        <f t="shared" si="6"/>
        <v/>
      </c>
      <c r="B112" s="31" t="str">
        <f t="shared" si="7"/>
        <v/>
      </c>
      <c r="C112" s="33"/>
      <c r="D112" s="35" t="str">
        <f t="shared" si="8"/>
        <v/>
      </c>
      <c r="E112" s="30"/>
      <c r="F112" s="31" t="str">
        <f>IF(LEN(B112)=0,"",ABS(RIGHT(Angebotsliste!$E$3,2)))</f>
        <v/>
      </c>
      <c r="G112" s="54" t="str">
        <f>IF(AND(LEN(B112)&gt;0,LEN(D112)=0),"",IF(AND(LEN(B112)=0,D112&gt;0),"",Angebotsliste!$M$3))</f>
        <v/>
      </c>
      <c r="H112" s="54" t="str">
        <f>IF(LEN(B112)=0,"",IF(VLOOKUP(B112,Angebotsliste!$A$12:$G$999,7,FALSE)=0,"",VLOOKUP(B112,Angebotsliste!$A$12:$G$999,7,FALSE)))</f>
        <v/>
      </c>
      <c r="I112" s="55"/>
      <c r="J112" s="55"/>
      <c r="K112" s="55"/>
      <c r="L112" s="54" t="str">
        <f>IF(B112="","",Angebotsliste!I122)</f>
        <v/>
      </c>
      <c r="N112"/>
      <c r="O112"/>
      <c r="P112"/>
    </row>
    <row r="113" spans="1:16" x14ac:dyDescent="0.3">
      <c r="A113" s="31" t="str">
        <f t="shared" si="6"/>
        <v/>
      </c>
      <c r="B113" s="31" t="str">
        <f t="shared" si="7"/>
        <v/>
      </c>
      <c r="C113" s="33"/>
      <c r="D113" s="35" t="str">
        <f t="shared" si="8"/>
        <v/>
      </c>
      <c r="E113" s="30"/>
      <c r="F113" s="31" t="str">
        <f>IF(LEN(B113)=0,"",ABS(RIGHT(Angebotsliste!$E$3,2)))</f>
        <v/>
      </c>
      <c r="G113" s="54" t="str">
        <f>IF(AND(LEN(B113)&gt;0,LEN(D113)=0),"",IF(AND(LEN(B113)=0,D113&gt;0),"",Angebotsliste!$M$3))</f>
        <v/>
      </c>
      <c r="H113" s="54" t="str">
        <f>IF(LEN(B113)=0,"",IF(VLOOKUP(B113,Angebotsliste!$A$12:$G$999,7,FALSE)=0,"",VLOOKUP(B113,Angebotsliste!$A$12:$G$999,7,FALSE)))</f>
        <v/>
      </c>
      <c r="I113" s="55"/>
      <c r="J113" s="55"/>
      <c r="K113" s="55"/>
      <c r="L113" s="54" t="str">
        <f>IF(B113="","",Angebotsliste!I123)</f>
        <v/>
      </c>
      <c r="N113"/>
      <c r="O113"/>
      <c r="P113"/>
    </row>
    <row r="114" spans="1:16" x14ac:dyDescent="0.3">
      <c r="A114" s="31" t="str">
        <f t="shared" si="6"/>
        <v/>
      </c>
      <c r="B114" s="31" t="str">
        <f t="shared" si="7"/>
        <v/>
      </c>
      <c r="C114" s="33"/>
      <c r="D114" s="35" t="str">
        <f t="shared" si="8"/>
        <v/>
      </c>
      <c r="E114" s="30"/>
      <c r="F114" s="31" t="str">
        <f>IF(LEN(B114)=0,"",ABS(RIGHT(Angebotsliste!$E$3,2)))</f>
        <v/>
      </c>
      <c r="G114" s="54" t="str">
        <f>IF(AND(LEN(B114)&gt;0,LEN(D114)=0),"",IF(AND(LEN(B114)=0,D114&gt;0),"",Angebotsliste!$M$3))</f>
        <v/>
      </c>
      <c r="H114" s="54" t="str">
        <f>IF(LEN(B114)=0,"",IF(VLOOKUP(B114,Angebotsliste!$A$12:$G$999,7,FALSE)=0,"",VLOOKUP(B114,Angebotsliste!$A$12:$G$999,7,FALSE)))</f>
        <v/>
      </c>
      <c r="I114" s="55"/>
      <c r="J114" s="55"/>
      <c r="K114" s="55"/>
      <c r="L114" s="54" t="str">
        <f>IF(B114="","",Angebotsliste!I124)</f>
        <v/>
      </c>
      <c r="N114"/>
      <c r="O114"/>
      <c r="P114"/>
    </row>
    <row r="115" spans="1:16" x14ac:dyDescent="0.3">
      <c r="A115" s="31" t="str">
        <f t="shared" si="6"/>
        <v/>
      </c>
      <c r="B115" s="31" t="str">
        <f t="shared" si="7"/>
        <v/>
      </c>
      <c r="C115" s="33"/>
      <c r="D115" s="35" t="str">
        <f t="shared" si="8"/>
        <v/>
      </c>
      <c r="E115" s="30"/>
      <c r="F115" s="31" t="str">
        <f>IF(LEN(B115)=0,"",ABS(RIGHT(Angebotsliste!$E$3,2)))</f>
        <v/>
      </c>
      <c r="G115" s="54" t="str">
        <f>IF(AND(LEN(B115)&gt;0,LEN(D115)=0),"",IF(AND(LEN(B115)=0,D115&gt;0),"",Angebotsliste!$M$3))</f>
        <v/>
      </c>
      <c r="H115" s="54" t="str">
        <f>IF(LEN(B115)=0,"",IF(VLOOKUP(B115,Angebotsliste!$A$12:$G$999,7,FALSE)=0,"",VLOOKUP(B115,Angebotsliste!$A$12:$G$999,7,FALSE)))</f>
        <v/>
      </c>
      <c r="I115" s="55"/>
      <c r="J115" s="55"/>
      <c r="K115" s="55"/>
      <c r="L115" s="54" t="str">
        <f>IF(B115="","",Angebotsliste!I125)</f>
        <v/>
      </c>
      <c r="N115"/>
      <c r="O115"/>
      <c r="P115"/>
    </row>
    <row r="116" spans="1:16" x14ac:dyDescent="0.3">
      <c r="A116" s="31" t="str">
        <f t="shared" si="6"/>
        <v/>
      </c>
      <c r="B116" s="31" t="str">
        <f t="shared" si="7"/>
        <v/>
      </c>
      <c r="C116" s="33"/>
      <c r="D116" s="35" t="str">
        <f t="shared" si="8"/>
        <v/>
      </c>
      <c r="E116" s="30"/>
      <c r="F116" s="31" t="str">
        <f>IF(LEN(B116)=0,"",ABS(RIGHT(Angebotsliste!$E$3,2)))</f>
        <v/>
      </c>
      <c r="G116" s="54" t="str">
        <f>IF(AND(LEN(B116)&gt;0,LEN(D116)=0),"",IF(AND(LEN(B116)=0,D116&gt;0),"",Angebotsliste!$M$3))</f>
        <v/>
      </c>
      <c r="H116" s="54" t="str">
        <f>IF(LEN(B116)=0,"",IF(VLOOKUP(B116,Angebotsliste!$A$12:$G$999,7,FALSE)=0,"",VLOOKUP(B116,Angebotsliste!$A$12:$G$999,7,FALSE)))</f>
        <v/>
      </c>
      <c r="I116" s="55"/>
      <c r="J116" s="55"/>
      <c r="K116" s="55"/>
      <c r="L116" s="54" t="str">
        <f>IF(B116="","",Angebotsliste!I126)</f>
        <v/>
      </c>
      <c r="N116"/>
      <c r="O116"/>
      <c r="P116"/>
    </row>
    <row r="117" spans="1:16" x14ac:dyDescent="0.3">
      <c r="A117" s="31" t="str">
        <f t="shared" si="6"/>
        <v/>
      </c>
      <c r="B117" s="31" t="str">
        <f t="shared" si="7"/>
        <v/>
      </c>
      <c r="C117" s="33"/>
      <c r="D117" s="35" t="str">
        <f t="shared" si="8"/>
        <v/>
      </c>
      <c r="E117" s="30"/>
      <c r="F117" s="31" t="str">
        <f>IF(LEN(B117)=0,"",ABS(RIGHT(Angebotsliste!$E$3,2)))</f>
        <v/>
      </c>
      <c r="G117" s="54" t="str">
        <f>IF(AND(LEN(B117)&gt;0,LEN(D117)=0),"",IF(AND(LEN(B117)=0,D117&gt;0),"",Angebotsliste!$M$3))</f>
        <v/>
      </c>
      <c r="H117" s="54" t="str">
        <f>IF(LEN(B117)=0,"",IF(VLOOKUP(B117,Angebotsliste!$A$12:$G$999,7,FALSE)=0,"",VLOOKUP(B117,Angebotsliste!$A$12:$G$999,7,FALSE)))</f>
        <v/>
      </c>
      <c r="I117" s="55"/>
      <c r="J117" s="55"/>
      <c r="K117" s="55"/>
      <c r="L117" s="54" t="str">
        <f>IF(B117="","",Angebotsliste!I127)</f>
        <v/>
      </c>
      <c r="N117"/>
      <c r="O117"/>
      <c r="P117"/>
    </row>
    <row r="118" spans="1:16" x14ac:dyDescent="0.3">
      <c r="A118" s="31" t="str">
        <f t="shared" si="6"/>
        <v/>
      </c>
      <c r="B118" s="31" t="str">
        <f t="shared" si="7"/>
        <v/>
      </c>
      <c r="C118" s="33"/>
      <c r="D118" s="35" t="str">
        <f t="shared" si="8"/>
        <v/>
      </c>
      <c r="E118" s="30"/>
      <c r="F118" s="31" t="str">
        <f>IF(LEN(B118)=0,"",ABS(RIGHT(Angebotsliste!$E$3,2)))</f>
        <v/>
      </c>
      <c r="G118" s="54" t="str">
        <f>IF(AND(LEN(B118)&gt;0,LEN(D118)=0),"",IF(AND(LEN(B118)=0,D118&gt;0),"",Angebotsliste!$M$3))</f>
        <v/>
      </c>
      <c r="H118" s="54" t="str">
        <f>IF(LEN(B118)=0,"",IF(VLOOKUP(B118,Angebotsliste!$A$12:$G$999,7,FALSE)=0,"",VLOOKUP(B118,Angebotsliste!$A$12:$G$999,7,FALSE)))</f>
        <v/>
      </c>
      <c r="I118" s="55"/>
      <c r="J118" s="55"/>
      <c r="K118" s="55"/>
      <c r="L118" s="54" t="str">
        <f>IF(B118="","",Angebotsliste!I128)</f>
        <v/>
      </c>
      <c r="N118"/>
      <c r="O118"/>
      <c r="P118"/>
    </row>
    <row r="119" spans="1:16" x14ac:dyDescent="0.3">
      <c r="A119" s="31" t="str">
        <f t="shared" si="6"/>
        <v/>
      </c>
      <c r="B119" s="31" t="str">
        <f t="shared" si="7"/>
        <v/>
      </c>
      <c r="C119" s="33"/>
      <c r="D119" s="35" t="str">
        <f t="shared" si="8"/>
        <v/>
      </c>
      <c r="E119" s="30"/>
      <c r="F119" s="31" t="str">
        <f>IF(LEN(B119)=0,"",ABS(RIGHT(Angebotsliste!$E$3,2)))</f>
        <v/>
      </c>
      <c r="G119" s="54" t="str">
        <f>IF(AND(LEN(B119)&gt;0,LEN(D119)=0),"",IF(AND(LEN(B119)=0,D119&gt;0),"",Angebotsliste!$M$3))</f>
        <v/>
      </c>
      <c r="H119" s="54" t="str">
        <f>IF(LEN(B119)=0,"",IF(VLOOKUP(B119,Angebotsliste!$A$12:$G$999,7,FALSE)=0,"",VLOOKUP(B119,Angebotsliste!$A$12:$G$999,7,FALSE)))</f>
        <v/>
      </c>
      <c r="I119" s="55"/>
      <c r="J119" s="55"/>
      <c r="K119" s="55"/>
      <c r="L119" s="54" t="str">
        <f>IF(B119="","",Angebotsliste!I129)</f>
        <v/>
      </c>
      <c r="N119"/>
      <c r="O119"/>
      <c r="P119"/>
    </row>
    <row r="120" spans="1:16" x14ac:dyDescent="0.3">
      <c r="A120" s="31" t="str">
        <f t="shared" si="6"/>
        <v/>
      </c>
      <c r="B120" s="31" t="str">
        <f t="shared" si="7"/>
        <v/>
      </c>
      <c r="C120" s="33"/>
      <c r="D120" s="35" t="str">
        <f t="shared" si="8"/>
        <v/>
      </c>
      <c r="E120" s="30"/>
      <c r="F120" s="31" t="str">
        <f>IF(LEN(B120)=0,"",ABS(RIGHT(Angebotsliste!$E$3,2)))</f>
        <v/>
      </c>
      <c r="G120" s="54" t="str">
        <f>IF(AND(LEN(B120)&gt;0,LEN(D120)=0),"",IF(AND(LEN(B120)=0,D120&gt;0),"",Angebotsliste!$M$3))</f>
        <v/>
      </c>
      <c r="H120" s="54" t="str">
        <f>IF(LEN(B120)=0,"",IF(VLOOKUP(B120,Angebotsliste!$A$12:$G$999,7,FALSE)=0,"",VLOOKUP(B120,Angebotsliste!$A$12:$G$999,7,FALSE)))</f>
        <v/>
      </c>
      <c r="I120" s="55"/>
      <c r="J120" s="55"/>
      <c r="K120" s="55"/>
      <c r="L120" s="54" t="str">
        <f>IF(B120="","",Angebotsliste!I130)</f>
        <v/>
      </c>
      <c r="N120"/>
      <c r="O120"/>
      <c r="P120"/>
    </row>
    <row r="121" spans="1:16" x14ac:dyDescent="0.3">
      <c r="A121" s="31" t="str">
        <f t="shared" si="6"/>
        <v/>
      </c>
      <c r="B121" s="31" t="str">
        <f t="shared" si="7"/>
        <v/>
      </c>
      <c r="C121" s="33"/>
      <c r="D121" s="35" t="str">
        <f t="shared" si="8"/>
        <v/>
      </c>
      <c r="E121" s="30"/>
      <c r="F121" s="31" t="str">
        <f>IF(LEN(B121)=0,"",ABS(RIGHT(Angebotsliste!$E$3,2)))</f>
        <v/>
      </c>
      <c r="G121" s="54" t="str">
        <f>IF(AND(LEN(B121)&gt;0,LEN(D121)=0),"",IF(AND(LEN(B121)=0,D121&gt;0),"",Angebotsliste!$M$3))</f>
        <v/>
      </c>
      <c r="H121" s="54" t="str">
        <f>IF(LEN(B121)=0,"",IF(VLOOKUP(B121,Angebotsliste!$A$12:$G$999,7,FALSE)=0,"",VLOOKUP(B121,Angebotsliste!$A$12:$G$999,7,FALSE)))</f>
        <v/>
      </c>
      <c r="I121" s="55"/>
      <c r="J121" s="55"/>
      <c r="K121" s="55"/>
      <c r="L121" s="54" t="str">
        <f>IF(B121="","",Angebotsliste!I131)</f>
        <v/>
      </c>
      <c r="N121"/>
      <c r="O121"/>
      <c r="P121"/>
    </row>
    <row r="122" spans="1:16" x14ac:dyDescent="0.3">
      <c r="A122" s="31" t="str">
        <f t="shared" si="6"/>
        <v/>
      </c>
      <c r="B122" s="31" t="str">
        <f t="shared" si="7"/>
        <v/>
      </c>
      <c r="C122" s="33"/>
      <c r="D122" s="35" t="str">
        <f t="shared" si="8"/>
        <v/>
      </c>
      <c r="E122" s="30"/>
      <c r="F122" s="31" t="str">
        <f>IF(LEN(B122)=0,"",ABS(RIGHT(Angebotsliste!$E$3,2)))</f>
        <v/>
      </c>
      <c r="G122" s="54" t="str">
        <f>IF(AND(LEN(B122)&gt;0,LEN(D122)=0),"",IF(AND(LEN(B122)=0,D122&gt;0),"",Angebotsliste!$M$3))</f>
        <v/>
      </c>
      <c r="H122" s="54" t="str">
        <f>IF(LEN(B122)=0,"",IF(VLOOKUP(B122,Angebotsliste!$A$12:$G$999,7,FALSE)=0,"",VLOOKUP(B122,Angebotsliste!$A$12:$G$999,7,FALSE)))</f>
        <v/>
      </c>
      <c r="I122" s="55"/>
      <c r="J122" s="55"/>
      <c r="K122" s="55"/>
      <c r="L122" s="54" t="str">
        <f>IF(B122="","",Angebotsliste!I132)</f>
        <v/>
      </c>
      <c r="N122"/>
      <c r="O122"/>
      <c r="P122"/>
    </row>
    <row r="123" spans="1:16" x14ac:dyDescent="0.3">
      <c r="A123" s="31" t="str">
        <f t="shared" si="6"/>
        <v/>
      </c>
      <c r="B123" s="31" t="str">
        <f t="shared" si="7"/>
        <v/>
      </c>
      <c r="C123" s="33"/>
      <c r="D123" s="35" t="str">
        <f t="shared" si="8"/>
        <v/>
      </c>
      <c r="E123" s="30"/>
      <c r="F123" s="31" t="str">
        <f>IF(LEN(B123)=0,"",ABS(RIGHT(Angebotsliste!$E$3,2)))</f>
        <v/>
      </c>
      <c r="G123" s="54" t="str">
        <f>IF(AND(LEN(B123)&gt;0,LEN(D123)=0),"",IF(AND(LEN(B123)=0,D123&gt;0),"",Angebotsliste!$M$3))</f>
        <v/>
      </c>
      <c r="H123" s="54" t="str">
        <f>IF(LEN(B123)=0,"",IF(VLOOKUP(B123,Angebotsliste!$A$12:$G$999,7,FALSE)=0,"",VLOOKUP(B123,Angebotsliste!$A$12:$G$999,7,FALSE)))</f>
        <v/>
      </c>
      <c r="I123" s="55"/>
      <c r="J123" s="55"/>
      <c r="K123" s="55"/>
      <c r="L123" s="54" t="str">
        <f>IF(B123="","",Angebotsliste!I133)</f>
        <v/>
      </c>
      <c r="N123"/>
      <c r="O123"/>
      <c r="P123"/>
    </row>
    <row r="124" spans="1:16" x14ac:dyDescent="0.3">
      <c r="A124" s="31" t="str">
        <f t="shared" si="6"/>
        <v/>
      </c>
      <c r="B124" s="31" t="str">
        <f t="shared" si="7"/>
        <v/>
      </c>
      <c r="C124" s="33"/>
      <c r="D124" s="35" t="str">
        <f t="shared" si="8"/>
        <v/>
      </c>
      <c r="E124" s="30"/>
      <c r="F124" s="31" t="str">
        <f>IF(LEN(B124)=0,"",ABS(RIGHT(Angebotsliste!$E$3,2)))</f>
        <v/>
      </c>
      <c r="G124" s="54" t="str">
        <f>IF(AND(LEN(B124)&gt;0,LEN(D124)=0),"",IF(AND(LEN(B124)=0,D124&gt;0),"",Angebotsliste!$M$3))</f>
        <v/>
      </c>
      <c r="H124" s="54" t="str">
        <f>IF(LEN(B124)=0,"",IF(VLOOKUP(B124,Angebotsliste!$A$12:$G$999,7,FALSE)=0,"",VLOOKUP(B124,Angebotsliste!$A$12:$G$999,7,FALSE)))</f>
        <v/>
      </c>
      <c r="I124" s="55"/>
      <c r="J124" s="55"/>
      <c r="K124" s="55"/>
      <c r="L124" s="54" t="str">
        <f>IF(B124="","",Angebotsliste!I134)</f>
        <v/>
      </c>
      <c r="N124"/>
      <c r="O124"/>
      <c r="P124"/>
    </row>
    <row r="125" spans="1:16" x14ac:dyDescent="0.3">
      <c r="A125" s="31" t="str">
        <f t="shared" si="6"/>
        <v/>
      </c>
      <c r="B125" s="31" t="str">
        <f t="shared" si="7"/>
        <v/>
      </c>
      <c r="C125" s="33"/>
      <c r="D125" s="35" t="str">
        <f t="shared" si="8"/>
        <v/>
      </c>
      <c r="E125" s="30"/>
      <c r="F125" s="31" t="str">
        <f>IF(LEN(B125)=0,"",ABS(RIGHT(Angebotsliste!$E$3,2)))</f>
        <v/>
      </c>
      <c r="G125" s="54" t="str">
        <f>IF(AND(LEN(B125)&gt;0,LEN(D125)=0),"",IF(AND(LEN(B125)=0,D125&gt;0),"",Angebotsliste!$M$3))</f>
        <v/>
      </c>
      <c r="H125" s="54" t="str">
        <f>IF(LEN(B125)=0,"",IF(VLOOKUP(B125,Angebotsliste!$A$12:$G$999,7,FALSE)=0,"",VLOOKUP(B125,Angebotsliste!$A$12:$G$999,7,FALSE)))</f>
        <v/>
      </c>
      <c r="I125" s="55"/>
      <c r="J125" s="55"/>
      <c r="K125" s="55"/>
      <c r="L125" s="54" t="str">
        <f>IF(B125="","",Angebotsliste!I135)</f>
        <v/>
      </c>
      <c r="N125"/>
      <c r="O125"/>
      <c r="P125"/>
    </row>
    <row r="126" spans="1:16" x14ac:dyDescent="0.3">
      <c r="A126" s="31" t="str">
        <f t="shared" si="6"/>
        <v/>
      </c>
      <c r="B126" s="31" t="str">
        <f t="shared" si="7"/>
        <v/>
      </c>
      <c r="C126" s="33"/>
      <c r="D126" s="35" t="str">
        <f t="shared" si="8"/>
        <v/>
      </c>
      <c r="E126" s="30"/>
      <c r="F126" s="31" t="str">
        <f>IF(LEN(B126)=0,"",ABS(RIGHT(Angebotsliste!$E$3,2)))</f>
        <v/>
      </c>
      <c r="G126" s="54" t="str">
        <f>IF(AND(LEN(B126)&gt;0,LEN(D126)=0),"",IF(AND(LEN(B126)=0,D126&gt;0),"",Angebotsliste!$M$3))</f>
        <v/>
      </c>
      <c r="H126" s="54" t="str">
        <f>IF(LEN(B126)=0,"",IF(VLOOKUP(B126,Angebotsliste!$A$12:$G$999,7,FALSE)=0,"",VLOOKUP(B126,Angebotsliste!$A$12:$G$999,7,FALSE)))</f>
        <v/>
      </c>
      <c r="I126" s="55"/>
      <c r="J126" s="55"/>
      <c r="K126" s="55"/>
      <c r="L126" s="54" t="str">
        <f>IF(B126="","",Angebotsliste!I136)</f>
        <v/>
      </c>
      <c r="N126"/>
      <c r="O126"/>
      <c r="P126"/>
    </row>
    <row r="127" spans="1:16" x14ac:dyDescent="0.3">
      <c r="A127" s="31" t="str">
        <f t="shared" si="6"/>
        <v/>
      </c>
      <c r="B127" s="31" t="str">
        <f t="shared" si="7"/>
        <v/>
      </c>
      <c r="C127" s="33"/>
      <c r="D127" s="35" t="str">
        <f t="shared" si="8"/>
        <v/>
      </c>
      <c r="E127" s="30"/>
      <c r="F127" s="31" t="str">
        <f>IF(LEN(B127)=0,"",ABS(RIGHT(Angebotsliste!$E$3,2)))</f>
        <v/>
      </c>
      <c r="G127" s="54" t="str">
        <f>IF(AND(LEN(B127)&gt;0,LEN(D127)=0),"",IF(AND(LEN(B127)=0,D127&gt;0),"",Angebotsliste!$M$3))</f>
        <v/>
      </c>
      <c r="H127" s="54" t="str">
        <f>IF(LEN(B127)=0,"",IF(VLOOKUP(B127,Angebotsliste!$A$12:$G$999,7,FALSE)=0,"",VLOOKUP(B127,Angebotsliste!$A$12:$G$999,7,FALSE)))</f>
        <v/>
      </c>
      <c r="I127" s="55"/>
      <c r="J127" s="55"/>
      <c r="K127" s="55"/>
      <c r="L127" s="54" t="str">
        <f>IF(B127="","",Angebotsliste!I137)</f>
        <v/>
      </c>
      <c r="N127"/>
      <c r="O127"/>
      <c r="P127"/>
    </row>
    <row r="128" spans="1:16" x14ac:dyDescent="0.3">
      <c r="A128" s="31" t="str">
        <f t="shared" si="6"/>
        <v/>
      </c>
      <c r="B128" s="31" t="str">
        <f t="shared" si="7"/>
        <v/>
      </c>
      <c r="C128" s="33"/>
      <c r="D128" s="35" t="str">
        <f t="shared" si="8"/>
        <v/>
      </c>
      <c r="E128" s="30"/>
      <c r="F128" s="31" t="str">
        <f>IF(LEN(B128)=0,"",ABS(RIGHT(Angebotsliste!$E$3,2)))</f>
        <v/>
      </c>
      <c r="G128" s="54" t="str">
        <f>IF(AND(LEN(B128)&gt;0,LEN(D128)=0),"",IF(AND(LEN(B128)=0,D128&gt;0),"",Angebotsliste!$M$3))</f>
        <v/>
      </c>
      <c r="H128" s="54" t="str">
        <f>IF(LEN(B128)=0,"",IF(VLOOKUP(B128,Angebotsliste!$A$12:$G$999,7,FALSE)=0,"",VLOOKUP(B128,Angebotsliste!$A$12:$G$999,7,FALSE)))</f>
        <v/>
      </c>
      <c r="I128" s="55"/>
      <c r="J128" s="55"/>
      <c r="K128" s="55"/>
      <c r="L128" s="54" t="str">
        <f>IF(B128="","",Angebotsliste!I138)</f>
        <v/>
      </c>
      <c r="N128"/>
      <c r="O128"/>
      <c r="P128"/>
    </row>
    <row r="129" spans="1:16" x14ac:dyDescent="0.3">
      <c r="A129" s="31" t="str">
        <f t="shared" si="6"/>
        <v/>
      </c>
      <c r="B129" s="31" t="str">
        <f t="shared" si="7"/>
        <v/>
      </c>
      <c r="C129" s="33"/>
      <c r="D129" s="35" t="str">
        <f t="shared" si="8"/>
        <v/>
      </c>
      <c r="E129" s="30"/>
      <c r="F129" s="31" t="str">
        <f>IF(LEN(B129)=0,"",ABS(RIGHT(Angebotsliste!$E$3,2)))</f>
        <v/>
      </c>
      <c r="G129" s="54" t="str">
        <f>IF(AND(LEN(B129)&gt;0,LEN(D129)=0),"",IF(AND(LEN(B129)=0,D129&gt;0),"",Angebotsliste!$M$3))</f>
        <v/>
      </c>
      <c r="H129" s="54" t="str">
        <f>IF(LEN(B129)=0,"",IF(VLOOKUP(B129,Angebotsliste!$A$12:$G$999,7,FALSE)=0,"",VLOOKUP(B129,Angebotsliste!$A$12:$G$999,7,FALSE)))</f>
        <v/>
      </c>
      <c r="I129" s="55"/>
      <c r="J129" s="55"/>
      <c r="K129" s="55"/>
      <c r="L129" s="54" t="str">
        <f>IF(B129="","",Angebotsliste!I139)</f>
        <v/>
      </c>
      <c r="N129"/>
      <c r="O129"/>
      <c r="P129"/>
    </row>
    <row r="130" spans="1:16" x14ac:dyDescent="0.3">
      <c r="A130" s="31" t="str">
        <f t="shared" si="6"/>
        <v/>
      </c>
      <c r="B130" s="31" t="str">
        <f t="shared" si="7"/>
        <v/>
      </c>
      <c r="C130" s="33"/>
      <c r="D130" s="35" t="str">
        <f t="shared" si="8"/>
        <v/>
      </c>
      <c r="E130" s="30"/>
      <c r="F130" s="31" t="str">
        <f>IF(LEN(B130)=0,"",ABS(RIGHT(Angebotsliste!$E$3,2)))</f>
        <v/>
      </c>
      <c r="G130" s="54" t="str">
        <f>IF(AND(LEN(B130)&gt;0,LEN(D130)=0),"",IF(AND(LEN(B130)=0,D130&gt;0),"",Angebotsliste!$M$3))</f>
        <v/>
      </c>
      <c r="H130" s="54" t="str">
        <f>IF(LEN(B130)=0,"",IF(VLOOKUP(B130,Angebotsliste!$A$12:$G$999,7,FALSE)=0,"",VLOOKUP(B130,Angebotsliste!$A$12:$G$999,7,FALSE)))</f>
        <v/>
      </c>
      <c r="I130" s="55"/>
      <c r="J130" s="55"/>
      <c r="K130" s="55"/>
      <c r="L130" s="54" t="str">
        <f>IF(B130="","",Angebotsliste!I140)</f>
        <v/>
      </c>
      <c r="N130"/>
      <c r="O130"/>
      <c r="P130"/>
    </row>
    <row r="131" spans="1:16" x14ac:dyDescent="0.3">
      <c r="A131" s="31" t="str">
        <f t="shared" si="6"/>
        <v/>
      </c>
      <c r="B131" s="31" t="str">
        <f t="shared" si="7"/>
        <v/>
      </c>
      <c r="C131" s="33"/>
      <c r="D131" s="35" t="str">
        <f t="shared" si="8"/>
        <v/>
      </c>
      <c r="E131" s="30"/>
      <c r="F131" s="31" t="str">
        <f>IF(LEN(B131)=0,"",ABS(RIGHT(Angebotsliste!$E$3,2)))</f>
        <v/>
      </c>
      <c r="G131" s="54" t="str">
        <f>IF(AND(LEN(B131)&gt;0,LEN(D131)=0),"",IF(AND(LEN(B131)=0,D131&gt;0),"",Angebotsliste!$M$3))</f>
        <v/>
      </c>
      <c r="H131" s="54" t="str">
        <f>IF(LEN(B131)=0,"",IF(VLOOKUP(B131,Angebotsliste!$A$12:$G$999,7,FALSE)=0,"",VLOOKUP(B131,Angebotsliste!$A$12:$G$999,7,FALSE)))</f>
        <v/>
      </c>
      <c r="I131" s="55"/>
      <c r="J131" s="55"/>
      <c r="K131" s="55"/>
      <c r="L131" s="54" t="str">
        <f>IF(B131="","",Angebotsliste!I141)</f>
        <v/>
      </c>
      <c r="N131"/>
      <c r="O131"/>
      <c r="P131"/>
    </row>
    <row r="132" spans="1:16" x14ac:dyDescent="0.3">
      <c r="A132" s="31" t="str">
        <f t="shared" si="6"/>
        <v/>
      </c>
      <c r="B132" s="31" t="str">
        <f t="shared" si="7"/>
        <v/>
      </c>
      <c r="C132" s="33"/>
      <c r="D132" s="35" t="str">
        <f t="shared" si="8"/>
        <v/>
      </c>
      <c r="E132" s="30"/>
      <c r="F132" s="31" t="str">
        <f>IF(LEN(B132)=0,"",ABS(RIGHT(Angebotsliste!$E$3,2)))</f>
        <v/>
      </c>
      <c r="G132" s="54" t="str">
        <f>IF(AND(LEN(B132)&gt;0,LEN(D132)=0),"",IF(AND(LEN(B132)=0,D132&gt;0),"",Angebotsliste!$M$3))</f>
        <v/>
      </c>
      <c r="H132" s="54" t="str">
        <f>IF(LEN(B132)=0,"",IF(VLOOKUP(B132,Angebotsliste!$A$12:$G$999,7,FALSE)=0,"",VLOOKUP(B132,Angebotsliste!$A$12:$G$999,7,FALSE)))</f>
        <v/>
      </c>
      <c r="I132" s="55"/>
      <c r="J132" s="55"/>
      <c r="K132" s="55"/>
      <c r="L132" s="54" t="str">
        <f>IF(B132="","",Angebotsliste!I142)</f>
        <v/>
      </c>
      <c r="N132"/>
      <c r="O132"/>
      <c r="P132"/>
    </row>
    <row r="133" spans="1:16" x14ac:dyDescent="0.3">
      <c r="A133" s="31" t="str">
        <f t="shared" si="6"/>
        <v/>
      </c>
      <c r="B133" s="31" t="str">
        <f t="shared" si="7"/>
        <v/>
      </c>
      <c r="C133" s="33"/>
      <c r="D133" s="35" t="str">
        <f t="shared" si="8"/>
        <v/>
      </c>
      <c r="E133" s="30"/>
      <c r="F133" s="31" t="str">
        <f>IF(LEN(B133)=0,"",ABS(RIGHT(Angebotsliste!$E$3,2)))</f>
        <v/>
      </c>
      <c r="G133" s="54" t="str">
        <f>IF(AND(LEN(B133)&gt;0,LEN(D133)=0),"",IF(AND(LEN(B133)=0,D133&gt;0),"",Angebotsliste!$M$3))</f>
        <v/>
      </c>
      <c r="H133" s="54" t="str">
        <f>IF(LEN(B133)=0,"",IF(VLOOKUP(B133,Angebotsliste!$A$12:$G$999,7,FALSE)=0,"",VLOOKUP(B133,Angebotsliste!$A$12:$G$999,7,FALSE)))</f>
        <v/>
      </c>
      <c r="I133" s="55"/>
      <c r="J133" s="55"/>
      <c r="K133" s="55"/>
      <c r="L133" s="54" t="str">
        <f>IF(B133="","",Angebotsliste!I143)</f>
        <v/>
      </c>
      <c r="N133"/>
      <c r="O133"/>
      <c r="P133"/>
    </row>
    <row r="134" spans="1:16" x14ac:dyDescent="0.3">
      <c r="A134" s="31" t="str">
        <f t="shared" si="6"/>
        <v/>
      </c>
      <c r="B134" s="31" t="str">
        <f t="shared" si="7"/>
        <v/>
      </c>
      <c r="C134" s="33"/>
      <c r="D134" s="35" t="str">
        <f t="shared" si="8"/>
        <v/>
      </c>
      <c r="E134" s="30"/>
      <c r="F134" s="31" t="str">
        <f>IF(LEN(B134)=0,"",ABS(RIGHT(Angebotsliste!$E$3,2)))</f>
        <v/>
      </c>
      <c r="G134" s="54" t="str">
        <f>IF(AND(LEN(B134)&gt;0,LEN(D134)=0),"",IF(AND(LEN(B134)=0,D134&gt;0),"",Angebotsliste!$M$3))</f>
        <v/>
      </c>
      <c r="H134" s="54" t="str">
        <f>IF(LEN(B134)=0,"",IF(VLOOKUP(B134,Angebotsliste!$A$12:$G$999,7,FALSE)=0,"",VLOOKUP(B134,Angebotsliste!$A$12:$G$999,7,FALSE)))</f>
        <v/>
      </c>
      <c r="I134" s="55"/>
      <c r="J134" s="55"/>
      <c r="K134" s="55"/>
      <c r="L134" s="54" t="str">
        <f>IF(B134="","",Angebotsliste!I144)</f>
        <v/>
      </c>
      <c r="N134"/>
      <c r="O134"/>
      <c r="P134"/>
    </row>
    <row r="135" spans="1:16" x14ac:dyDescent="0.3">
      <c r="A135" s="31" t="str">
        <f t="shared" si="6"/>
        <v/>
      </c>
      <c r="B135" s="31" t="str">
        <f t="shared" si="7"/>
        <v/>
      </c>
      <c r="C135" s="33"/>
      <c r="D135" s="35" t="str">
        <f t="shared" si="8"/>
        <v/>
      </c>
      <c r="E135" s="30"/>
      <c r="F135" s="31" t="str">
        <f>IF(LEN(B135)=0,"",ABS(RIGHT(Angebotsliste!$E$3,2)))</f>
        <v/>
      </c>
      <c r="G135" s="54" t="str">
        <f>IF(AND(LEN(B135)&gt;0,LEN(D135)=0),"",IF(AND(LEN(B135)=0,D135&gt;0),"",Angebotsliste!$M$3))</f>
        <v/>
      </c>
      <c r="H135" s="54" t="str">
        <f>IF(LEN(B135)=0,"",IF(VLOOKUP(B135,Angebotsliste!$A$12:$G$999,7,FALSE)=0,"",VLOOKUP(B135,Angebotsliste!$A$12:$G$999,7,FALSE)))</f>
        <v/>
      </c>
      <c r="I135" s="55"/>
      <c r="J135" s="55"/>
      <c r="K135" s="55"/>
      <c r="L135" s="54" t="str">
        <f>IF(B135="","",Angebotsliste!I145)</f>
        <v/>
      </c>
      <c r="N135"/>
      <c r="O135"/>
      <c r="P135"/>
    </row>
    <row r="136" spans="1:16" x14ac:dyDescent="0.3">
      <c r="A136" s="31" t="str">
        <f t="shared" ref="A136:A199" si="9">IF(LEN(O136)=0,"",O136)</f>
        <v/>
      </c>
      <c r="B136" s="31" t="str">
        <f t="shared" ref="B136:B199" si="10">IF(LEN(N136)=0,"",N136)</f>
        <v/>
      </c>
      <c r="C136" s="33"/>
      <c r="D136" s="35" t="str">
        <f t="shared" ref="D136:D199" si="11">IF(LEN(P136)=0,"",P136)</f>
        <v/>
      </c>
      <c r="E136" s="30"/>
      <c r="F136" s="31" t="str">
        <f>IF(LEN(B136)=0,"",ABS(RIGHT(Angebotsliste!$E$3,2)))</f>
        <v/>
      </c>
      <c r="G136" s="54" t="str">
        <f>IF(AND(LEN(B136)&gt;0,LEN(D136)=0),"",IF(AND(LEN(B136)=0,D136&gt;0),"",Angebotsliste!$M$3))</f>
        <v/>
      </c>
      <c r="H136" s="54" t="str">
        <f>IF(LEN(B136)=0,"",IF(VLOOKUP(B136,Angebotsliste!$A$12:$G$999,7,FALSE)=0,"",VLOOKUP(B136,Angebotsliste!$A$12:$G$999,7,FALSE)))</f>
        <v/>
      </c>
      <c r="I136" s="55"/>
      <c r="J136" s="55"/>
      <c r="K136" s="55"/>
      <c r="L136" s="54" t="str">
        <f>IF(B136="","",Angebotsliste!I146)</f>
        <v/>
      </c>
      <c r="N136"/>
      <c r="O136"/>
      <c r="P136"/>
    </row>
    <row r="137" spans="1:16" x14ac:dyDescent="0.3">
      <c r="A137" s="31" t="str">
        <f t="shared" si="9"/>
        <v/>
      </c>
      <c r="B137" s="31" t="str">
        <f t="shared" si="10"/>
        <v/>
      </c>
      <c r="C137" s="33"/>
      <c r="D137" s="35" t="str">
        <f t="shared" si="11"/>
        <v/>
      </c>
      <c r="E137" s="30"/>
      <c r="F137" s="31" t="str">
        <f>IF(LEN(B137)=0,"",ABS(RIGHT(Angebotsliste!$E$3,2)))</f>
        <v/>
      </c>
      <c r="G137" s="54" t="str">
        <f>IF(AND(LEN(B137)&gt;0,LEN(D137)=0),"",IF(AND(LEN(B137)=0,D137&gt;0),"",Angebotsliste!$M$3))</f>
        <v/>
      </c>
      <c r="H137" s="54" t="str">
        <f>IF(LEN(B137)=0,"",IF(VLOOKUP(B137,Angebotsliste!$A$12:$G$999,7,FALSE)=0,"",VLOOKUP(B137,Angebotsliste!$A$12:$G$999,7,FALSE)))</f>
        <v/>
      </c>
      <c r="I137" s="55"/>
      <c r="J137" s="55"/>
      <c r="K137" s="55"/>
      <c r="L137" s="54" t="str">
        <f>IF(B137="","",Angebotsliste!I147)</f>
        <v/>
      </c>
      <c r="N137"/>
      <c r="O137"/>
      <c r="P137"/>
    </row>
    <row r="138" spans="1:16" x14ac:dyDescent="0.3">
      <c r="A138" s="31" t="str">
        <f t="shared" si="9"/>
        <v/>
      </c>
      <c r="B138" s="31" t="str">
        <f t="shared" si="10"/>
        <v/>
      </c>
      <c r="C138" s="33"/>
      <c r="D138" s="35" t="str">
        <f t="shared" si="11"/>
        <v/>
      </c>
      <c r="E138" s="30"/>
      <c r="F138" s="31" t="str">
        <f>IF(LEN(B138)=0,"",ABS(RIGHT(Angebotsliste!$E$3,2)))</f>
        <v/>
      </c>
      <c r="G138" s="54" t="str">
        <f>IF(AND(LEN(B138)&gt;0,LEN(D138)=0),"",IF(AND(LEN(B138)=0,D138&gt;0),"",Angebotsliste!$M$3))</f>
        <v/>
      </c>
      <c r="H138" s="54" t="str">
        <f>IF(LEN(B138)=0,"",IF(VLOOKUP(B138,Angebotsliste!$A$12:$G$999,7,FALSE)=0,"",VLOOKUP(B138,Angebotsliste!$A$12:$G$999,7,FALSE)))</f>
        <v/>
      </c>
      <c r="I138" s="55"/>
      <c r="J138" s="55"/>
      <c r="K138" s="55"/>
      <c r="L138" s="54" t="str">
        <f>IF(B138="","",Angebotsliste!I148)</f>
        <v/>
      </c>
      <c r="N138"/>
      <c r="O138"/>
      <c r="P138"/>
    </row>
    <row r="139" spans="1:16" x14ac:dyDescent="0.3">
      <c r="A139" s="31" t="str">
        <f t="shared" si="9"/>
        <v/>
      </c>
      <c r="B139" s="31" t="str">
        <f t="shared" si="10"/>
        <v/>
      </c>
      <c r="C139" s="33"/>
      <c r="D139" s="35" t="str">
        <f t="shared" si="11"/>
        <v/>
      </c>
      <c r="E139" s="30"/>
      <c r="F139" s="31" t="str">
        <f>IF(LEN(B139)=0,"",ABS(RIGHT(Angebotsliste!$E$3,2)))</f>
        <v/>
      </c>
      <c r="G139" s="54" t="str">
        <f>IF(AND(LEN(B139)&gt;0,LEN(D139)=0),"",IF(AND(LEN(B139)=0,D139&gt;0),"",Angebotsliste!$M$3))</f>
        <v/>
      </c>
      <c r="H139" s="54" t="str">
        <f>IF(LEN(B139)=0,"",IF(VLOOKUP(B139,Angebotsliste!$A$12:$G$999,7,FALSE)=0,"",VLOOKUP(B139,Angebotsliste!$A$12:$G$999,7,FALSE)))</f>
        <v/>
      </c>
      <c r="I139" s="55"/>
      <c r="J139" s="55"/>
      <c r="K139" s="55"/>
      <c r="L139" s="54" t="str">
        <f>IF(B139="","",Angebotsliste!I149)</f>
        <v/>
      </c>
      <c r="N139"/>
      <c r="O139"/>
      <c r="P139"/>
    </row>
    <row r="140" spans="1:16" x14ac:dyDescent="0.3">
      <c r="A140" s="31" t="str">
        <f t="shared" si="9"/>
        <v/>
      </c>
      <c r="B140" s="31" t="str">
        <f t="shared" si="10"/>
        <v/>
      </c>
      <c r="C140" s="33"/>
      <c r="D140" s="35" t="str">
        <f t="shared" si="11"/>
        <v/>
      </c>
      <c r="E140" s="30"/>
      <c r="F140" s="31" t="str">
        <f>IF(LEN(B140)=0,"",ABS(RIGHT(Angebotsliste!$E$3,2)))</f>
        <v/>
      </c>
      <c r="G140" s="54" t="str">
        <f>IF(AND(LEN(B140)&gt;0,LEN(D140)=0),"",IF(AND(LEN(B140)=0,D140&gt;0),"",Angebotsliste!$M$3))</f>
        <v/>
      </c>
      <c r="H140" s="54" t="str">
        <f>IF(LEN(B140)=0,"",IF(VLOOKUP(B140,Angebotsliste!$A$12:$G$999,7,FALSE)=0,"",VLOOKUP(B140,Angebotsliste!$A$12:$G$999,7,FALSE)))</f>
        <v/>
      </c>
      <c r="I140" s="55"/>
      <c r="J140" s="55"/>
      <c r="K140" s="55"/>
      <c r="L140" s="54" t="str">
        <f>IF(B140="","",Angebotsliste!I150)</f>
        <v/>
      </c>
      <c r="N140"/>
      <c r="O140"/>
      <c r="P140"/>
    </row>
    <row r="141" spans="1:16" x14ac:dyDescent="0.3">
      <c r="A141" s="31" t="str">
        <f t="shared" si="9"/>
        <v/>
      </c>
      <c r="B141" s="31" t="str">
        <f t="shared" si="10"/>
        <v/>
      </c>
      <c r="C141" s="33"/>
      <c r="D141" s="35" t="str">
        <f t="shared" si="11"/>
        <v/>
      </c>
      <c r="E141" s="30"/>
      <c r="F141" s="31" t="str">
        <f>IF(LEN(B141)=0,"",ABS(RIGHT(Angebotsliste!$E$3,2)))</f>
        <v/>
      </c>
      <c r="G141" s="54" t="str">
        <f>IF(AND(LEN(B141)&gt;0,LEN(D141)=0),"",IF(AND(LEN(B141)=0,D141&gt;0),"",Angebotsliste!$M$3))</f>
        <v/>
      </c>
      <c r="H141" s="54" t="str">
        <f>IF(LEN(B141)=0,"",IF(VLOOKUP(B141,Angebotsliste!$A$12:$G$999,7,FALSE)=0,"",VLOOKUP(B141,Angebotsliste!$A$12:$G$999,7,FALSE)))</f>
        <v/>
      </c>
      <c r="I141" s="55"/>
      <c r="J141" s="55"/>
      <c r="K141" s="55"/>
      <c r="L141" s="54" t="str">
        <f>IF(B141="","",Angebotsliste!I151)</f>
        <v/>
      </c>
      <c r="N141"/>
      <c r="O141"/>
      <c r="P141"/>
    </row>
    <row r="142" spans="1:16" x14ac:dyDescent="0.3">
      <c r="A142" s="31" t="str">
        <f t="shared" si="9"/>
        <v/>
      </c>
      <c r="B142" s="31" t="str">
        <f t="shared" si="10"/>
        <v/>
      </c>
      <c r="C142" s="33"/>
      <c r="D142" s="35" t="str">
        <f t="shared" si="11"/>
        <v/>
      </c>
      <c r="E142" s="30"/>
      <c r="F142" s="31" t="str">
        <f>IF(LEN(B142)=0,"",ABS(RIGHT(Angebotsliste!$E$3,2)))</f>
        <v/>
      </c>
      <c r="G142" s="54" t="str">
        <f>IF(AND(LEN(B142)&gt;0,LEN(D142)=0),"",IF(AND(LEN(B142)=0,D142&gt;0),"",Angebotsliste!$M$3))</f>
        <v/>
      </c>
      <c r="H142" s="54" t="str">
        <f>IF(LEN(B142)=0,"",IF(VLOOKUP(B142,Angebotsliste!$A$12:$G$999,7,FALSE)=0,"",VLOOKUP(B142,Angebotsliste!$A$12:$G$999,7,FALSE)))</f>
        <v/>
      </c>
      <c r="I142" s="55"/>
      <c r="J142" s="55"/>
      <c r="K142" s="55"/>
      <c r="L142" s="54" t="str">
        <f>IF(B142="","",Angebotsliste!I152)</f>
        <v/>
      </c>
      <c r="N142"/>
      <c r="O142"/>
      <c r="P142"/>
    </row>
    <row r="143" spans="1:16" x14ac:dyDescent="0.3">
      <c r="A143" s="31" t="str">
        <f t="shared" si="9"/>
        <v/>
      </c>
      <c r="B143" s="31" t="str">
        <f t="shared" si="10"/>
        <v/>
      </c>
      <c r="C143" s="33"/>
      <c r="D143" s="35" t="str">
        <f t="shared" si="11"/>
        <v/>
      </c>
      <c r="E143" s="30"/>
      <c r="F143" s="31" t="str">
        <f>IF(LEN(B143)=0,"",ABS(RIGHT(Angebotsliste!$E$3,2)))</f>
        <v/>
      </c>
      <c r="G143" s="54" t="str">
        <f>IF(AND(LEN(B143)&gt;0,LEN(D143)=0),"",IF(AND(LEN(B143)=0,D143&gt;0),"",Angebotsliste!$M$3))</f>
        <v/>
      </c>
      <c r="H143" s="54" t="str">
        <f>IF(LEN(B143)=0,"",IF(VLOOKUP(B143,Angebotsliste!$A$12:$G$999,7,FALSE)=0,"",VLOOKUP(B143,Angebotsliste!$A$12:$G$999,7,FALSE)))</f>
        <v/>
      </c>
      <c r="I143" s="55"/>
      <c r="J143" s="55"/>
      <c r="K143" s="55"/>
      <c r="L143" s="54" t="str">
        <f>IF(B143="","",Angebotsliste!I153)</f>
        <v/>
      </c>
      <c r="N143"/>
      <c r="O143"/>
      <c r="P143"/>
    </row>
    <row r="144" spans="1:16" x14ac:dyDescent="0.3">
      <c r="A144" s="31" t="str">
        <f t="shared" si="9"/>
        <v/>
      </c>
      <c r="B144" s="31" t="str">
        <f t="shared" si="10"/>
        <v/>
      </c>
      <c r="C144" s="33"/>
      <c r="D144" s="35" t="str">
        <f t="shared" si="11"/>
        <v/>
      </c>
      <c r="E144" s="30"/>
      <c r="F144" s="31" t="str">
        <f>IF(LEN(B144)=0,"",ABS(RIGHT(Angebotsliste!$E$3,2)))</f>
        <v/>
      </c>
      <c r="G144" s="54" t="str">
        <f>IF(AND(LEN(B144)&gt;0,LEN(D144)=0),"",IF(AND(LEN(B144)=0,D144&gt;0),"",Angebotsliste!$M$3))</f>
        <v/>
      </c>
      <c r="H144" s="54" t="str">
        <f>IF(LEN(B144)=0,"",IF(VLOOKUP(B144,Angebotsliste!$A$12:$G$999,7,FALSE)=0,"",VLOOKUP(B144,Angebotsliste!$A$12:$G$999,7,FALSE)))</f>
        <v/>
      </c>
      <c r="I144" s="55"/>
      <c r="J144" s="55"/>
      <c r="K144" s="55"/>
      <c r="L144" s="54" t="str">
        <f>IF(B144="","",Angebotsliste!I154)</f>
        <v/>
      </c>
      <c r="N144"/>
      <c r="O144"/>
      <c r="P144"/>
    </row>
    <row r="145" spans="1:16" x14ac:dyDescent="0.3">
      <c r="A145" s="31" t="str">
        <f t="shared" si="9"/>
        <v/>
      </c>
      <c r="B145" s="31" t="str">
        <f t="shared" si="10"/>
        <v/>
      </c>
      <c r="C145" s="33"/>
      <c r="D145" s="35" t="str">
        <f t="shared" si="11"/>
        <v/>
      </c>
      <c r="E145" s="30"/>
      <c r="F145" s="31" t="str">
        <f>IF(LEN(B145)=0,"",ABS(RIGHT(Angebotsliste!$E$3,2)))</f>
        <v/>
      </c>
      <c r="G145" s="54" t="str">
        <f>IF(AND(LEN(B145)&gt;0,LEN(D145)=0),"",IF(AND(LEN(B145)=0,D145&gt;0),"",Angebotsliste!$M$3))</f>
        <v/>
      </c>
      <c r="H145" s="54" t="str">
        <f>IF(LEN(B145)=0,"",IF(VLOOKUP(B145,Angebotsliste!$A$12:$G$999,7,FALSE)=0,"",VLOOKUP(B145,Angebotsliste!$A$12:$G$999,7,FALSE)))</f>
        <v/>
      </c>
      <c r="I145" s="55"/>
      <c r="J145" s="55"/>
      <c r="K145" s="55"/>
      <c r="L145" s="54" t="str">
        <f>IF(B145="","",Angebotsliste!I155)</f>
        <v/>
      </c>
      <c r="N145"/>
      <c r="O145"/>
      <c r="P145"/>
    </row>
    <row r="146" spans="1:16" x14ac:dyDescent="0.3">
      <c r="A146" s="31" t="str">
        <f t="shared" si="9"/>
        <v/>
      </c>
      <c r="B146" s="31" t="str">
        <f t="shared" si="10"/>
        <v/>
      </c>
      <c r="C146" s="33"/>
      <c r="D146" s="35" t="str">
        <f t="shared" si="11"/>
        <v/>
      </c>
      <c r="E146" s="30"/>
      <c r="F146" s="31" t="str">
        <f>IF(LEN(B146)=0,"",ABS(RIGHT(Angebotsliste!$E$3,2)))</f>
        <v/>
      </c>
      <c r="G146" s="54" t="str">
        <f>IF(AND(LEN(B146)&gt;0,LEN(D146)=0),"",IF(AND(LEN(B146)=0,D146&gt;0),"",Angebotsliste!$M$3))</f>
        <v/>
      </c>
      <c r="H146" s="54" t="str">
        <f>IF(LEN(B146)=0,"",IF(VLOOKUP(B146,Angebotsliste!$A$12:$G$999,7,FALSE)=0,"",VLOOKUP(B146,Angebotsliste!$A$12:$G$999,7,FALSE)))</f>
        <v/>
      </c>
      <c r="I146" s="55"/>
      <c r="J146" s="55"/>
      <c r="K146" s="55"/>
      <c r="L146" s="54" t="str">
        <f>IF(B146="","",Angebotsliste!I156)</f>
        <v/>
      </c>
      <c r="N146"/>
      <c r="O146"/>
      <c r="P146"/>
    </row>
    <row r="147" spans="1:16" x14ac:dyDescent="0.3">
      <c r="A147" s="31" t="str">
        <f t="shared" si="9"/>
        <v/>
      </c>
      <c r="B147" s="31" t="str">
        <f t="shared" si="10"/>
        <v/>
      </c>
      <c r="C147" s="33"/>
      <c r="D147" s="35" t="str">
        <f t="shared" si="11"/>
        <v/>
      </c>
      <c r="E147" s="30"/>
      <c r="F147" s="31" t="str">
        <f>IF(LEN(B147)=0,"",ABS(RIGHT(Angebotsliste!$E$3,2)))</f>
        <v/>
      </c>
      <c r="G147" s="54" t="str">
        <f>IF(AND(LEN(B147)&gt;0,LEN(D147)=0),"",IF(AND(LEN(B147)=0,D147&gt;0),"",Angebotsliste!$M$3))</f>
        <v/>
      </c>
      <c r="H147" s="54" t="str">
        <f>IF(LEN(B147)=0,"",IF(VLOOKUP(B147,Angebotsliste!$A$12:$G$999,7,FALSE)=0,"",VLOOKUP(B147,Angebotsliste!$A$12:$G$999,7,FALSE)))</f>
        <v/>
      </c>
      <c r="I147" s="55"/>
      <c r="J147" s="55"/>
      <c r="K147" s="55"/>
      <c r="L147" s="54" t="str">
        <f>IF(B147="","",Angebotsliste!I157)</f>
        <v/>
      </c>
      <c r="N147"/>
      <c r="O147"/>
      <c r="P147"/>
    </row>
    <row r="148" spans="1:16" x14ac:dyDescent="0.3">
      <c r="A148" s="31" t="str">
        <f t="shared" si="9"/>
        <v/>
      </c>
      <c r="B148" s="31" t="str">
        <f t="shared" si="10"/>
        <v/>
      </c>
      <c r="C148" s="33"/>
      <c r="D148" s="35" t="str">
        <f t="shared" si="11"/>
        <v/>
      </c>
      <c r="E148" s="30"/>
      <c r="F148" s="31" t="str">
        <f>IF(LEN(B148)=0,"",ABS(RIGHT(Angebotsliste!$E$3,2)))</f>
        <v/>
      </c>
      <c r="G148" s="54" t="str">
        <f>IF(AND(LEN(B148)&gt;0,LEN(D148)=0),"",IF(AND(LEN(B148)=0,D148&gt;0),"",Angebotsliste!$M$3))</f>
        <v/>
      </c>
      <c r="H148" s="54" t="str">
        <f>IF(LEN(B148)=0,"",IF(VLOOKUP(B148,Angebotsliste!$A$12:$G$999,7,FALSE)=0,"",VLOOKUP(B148,Angebotsliste!$A$12:$G$999,7,FALSE)))</f>
        <v/>
      </c>
      <c r="I148" s="55"/>
      <c r="J148" s="55"/>
      <c r="K148" s="55"/>
      <c r="L148" s="54" t="str">
        <f>IF(B148="","",Angebotsliste!I158)</f>
        <v/>
      </c>
      <c r="N148"/>
      <c r="O148"/>
      <c r="P148"/>
    </row>
    <row r="149" spans="1:16" x14ac:dyDescent="0.3">
      <c r="A149" s="31" t="str">
        <f t="shared" si="9"/>
        <v/>
      </c>
      <c r="B149" s="31" t="str">
        <f t="shared" si="10"/>
        <v/>
      </c>
      <c r="C149" s="33"/>
      <c r="D149" s="35" t="str">
        <f t="shared" si="11"/>
        <v/>
      </c>
      <c r="E149" s="30"/>
      <c r="F149" s="31" t="str">
        <f>IF(LEN(B149)=0,"",ABS(RIGHT(Angebotsliste!$E$3,2)))</f>
        <v/>
      </c>
      <c r="G149" s="54" t="str">
        <f>IF(AND(LEN(B149)&gt;0,LEN(D149)=0),"",IF(AND(LEN(B149)=0,D149&gt;0),"",Angebotsliste!$M$3))</f>
        <v/>
      </c>
      <c r="H149" s="54" t="str">
        <f>IF(LEN(B149)=0,"",IF(VLOOKUP(B149,Angebotsliste!$A$12:$G$999,7,FALSE)=0,"",VLOOKUP(B149,Angebotsliste!$A$12:$G$999,7,FALSE)))</f>
        <v/>
      </c>
      <c r="I149" s="55"/>
      <c r="J149" s="55"/>
      <c r="K149" s="55"/>
      <c r="L149" s="54" t="str">
        <f>IF(B149="","",Angebotsliste!I159)</f>
        <v/>
      </c>
      <c r="N149"/>
      <c r="O149"/>
      <c r="P149"/>
    </row>
    <row r="150" spans="1:16" x14ac:dyDescent="0.3">
      <c r="A150" s="31" t="str">
        <f t="shared" si="9"/>
        <v/>
      </c>
      <c r="B150" s="31" t="str">
        <f t="shared" si="10"/>
        <v/>
      </c>
      <c r="C150" s="33"/>
      <c r="D150" s="35" t="str">
        <f t="shared" si="11"/>
        <v/>
      </c>
      <c r="E150" s="30"/>
      <c r="F150" s="31" t="str">
        <f>IF(LEN(B150)=0,"",ABS(RIGHT(Angebotsliste!$E$3,2)))</f>
        <v/>
      </c>
      <c r="G150" s="54" t="str">
        <f>IF(AND(LEN(B150)&gt;0,LEN(D150)=0),"",IF(AND(LEN(B150)=0,D150&gt;0),"",Angebotsliste!$M$3))</f>
        <v/>
      </c>
      <c r="H150" s="54" t="str">
        <f>IF(LEN(B150)=0,"",IF(VLOOKUP(B150,Angebotsliste!$A$12:$G$999,7,FALSE)=0,"",VLOOKUP(B150,Angebotsliste!$A$12:$G$999,7,FALSE)))</f>
        <v/>
      </c>
      <c r="I150" s="55"/>
      <c r="J150" s="55"/>
      <c r="K150" s="55"/>
      <c r="L150" s="54" t="str">
        <f>IF(B150="","",Angebotsliste!I160)</f>
        <v/>
      </c>
      <c r="N150"/>
      <c r="O150"/>
      <c r="P150"/>
    </row>
    <row r="151" spans="1:16" x14ac:dyDescent="0.3">
      <c r="A151" s="31" t="str">
        <f t="shared" si="9"/>
        <v/>
      </c>
      <c r="B151" s="31" t="str">
        <f t="shared" si="10"/>
        <v/>
      </c>
      <c r="C151" s="33"/>
      <c r="D151" s="35" t="str">
        <f t="shared" si="11"/>
        <v/>
      </c>
      <c r="E151" s="30"/>
      <c r="F151" s="31" t="str">
        <f>IF(LEN(B151)=0,"",ABS(RIGHT(Angebotsliste!$E$3,2)))</f>
        <v/>
      </c>
      <c r="G151" s="54" t="str">
        <f>IF(AND(LEN(B151)&gt;0,LEN(D151)=0),"",IF(AND(LEN(B151)=0,D151&gt;0),"",Angebotsliste!$M$3))</f>
        <v/>
      </c>
      <c r="H151" s="54" t="str">
        <f>IF(LEN(B151)=0,"",IF(VLOOKUP(B151,Angebotsliste!$A$12:$G$999,7,FALSE)=0,"",VLOOKUP(B151,Angebotsliste!$A$12:$G$999,7,FALSE)))</f>
        <v/>
      </c>
      <c r="I151" s="55"/>
      <c r="J151" s="55"/>
      <c r="K151" s="55"/>
      <c r="L151" s="54" t="str">
        <f>IF(B151="","",Angebotsliste!I161)</f>
        <v/>
      </c>
      <c r="N151"/>
      <c r="O151"/>
      <c r="P151"/>
    </row>
    <row r="152" spans="1:16" x14ac:dyDescent="0.3">
      <c r="A152" s="31" t="str">
        <f t="shared" si="9"/>
        <v/>
      </c>
      <c r="B152" s="31" t="str">
        <f t="shared" si="10"/>
        <v/>
      </c>
      <c r="C152" s="33"/>
      <c r="D152" s="35" t="str">
        <f t="shared" si="11"/>
        <v/>
      </c>
      <c r="E152" s="30"/>
      <c r="F152" s="31" t="str">
        <f>IF(LEN(B152)=0,"",ABS(RIGHT(Angebotsliste!$E$3,2)))</f>
        <v/>
      </c>
      <c r="G152" s="54" t="str">
        <f>IF(AND(LEN(B152)&gt;0,LEN(D152)=0),"",IF(AND(LEN(B152)=0,D152&gt;0),"",Angebotsliste!$M$3))</f>
        <v/>
      </c>
      <c r="H152" s="54" t="str">
        <f>IF(LEN(B152)=0,"",IF(VLOOKUP(B152,Angebotsliste!$A$12:$G$999,7,FALSE)=0,"",VLOOKUP(B152,Angebotsliste!$A$12:$G$999,7,FALSE)))</f>
        <v/>
      </c>
      <c r="I152" s="55"/>
      <c r="J152" s="55"/>
      <c r="K152" s="55"/>
      <c r="L152" s="54" t="str">
        <f>IF(B152="","",Angebotsliste!I162)</f>
        <v/>
      </c>
      <c r="N152"/>
      <c r="O152"/>
      <c r="P152"/>
    </row>
    <row r="153" spans="1:16" x14ac:dyDescent="0.3">
      <c r="A153" s="31" t="str">
        <f t="shared" si="9"/>
        <v/>
      </c>
      <c r="B153" s="31" t="str">
        <f t="shared" si="10"/>
        <v/>
      </c>
      <c r="C153" s="33"/>
      <c r="D153" s="35" t="str">
        <f t="shared" si="11"/>
        <v/>
      </c>
      <c r="E153" s="30"/>
      <c r="F153" s="31" t="str">
        <f>IF(LEN(B153)=0,"",ABS(RIGHT(Angebotsliste!$E$3,2)))</f>
        <v/>
      </c>
      <c r="G153" s="54" t="str">
        <f>IF(AND(LEN(B153)&gt;0,LEN(D153)=0),"",IF(AND(LEN(B153)=0,D153&gt;0),"",Angebotsliste!$M$3))</f>
        <v/>
      </c>
      <c r="H153" s="54" t="str">
        <f>IF(LEN(B153)=0,"",IF(VLOOKUP(B153,Angebotsliste!$A$12:$G$999,7,FALSE)=0,"",VLOOKUP(B153,Angebotsliste!$A$12:$G$999,7,FALSE)))</f>
        <v/>
      </c>
      <c r="I153" s="55"/>
      <c r="J153" s="55"/>
      <c r="K153" s="55"/>
      <c r="L153" s="54" t="str">
        <f>IF(B153="","",Angebotsliste!I163)</f>
        <v/>
      </c>
      <c r="N153"/>
      <c r="O153"/>
      <c r="P153"/>
    </row>
    <row r="154" spans="1:16" x14ac:dyDescent="0.3">
      <c r="A154" s="31" t="str">
        <f t="shared" si="9"/>
        <v/>
      </c>
      <c r="B154" s="31" t="str">
        <f t="shared" si="10"/>
        <v/>
      </c>
      <c r="C154" s="33"/>
      <c r="D154" s="35" t="str">
        <f t="shared" si="11"/>
        <v/>
      </c>
      <c r="E154" s="30"/>
      <c r="F154" s="31" t="str">
        <f>IF(LEN(B154)=0,"",ABS(RIGHT(Angebotsliste!$E$3,2)))</f>
        <v/>
      </c>
      <c r="G154" s="54" t="str">
        <f>IF(AND(LEN(B154)&gt;0,LEN(D154)=0),"",IF(AND(LEN(B154)=0,D154&gt;0),"",Angebotsliste!$M$3))</f>
        <v/>
      </c>
      <c r="H154" s="54" t="str">
        <f>IF(LEN(B154)=0,"",IF(VLOOKUP(B154,Angebotsliste!$A$12:$G$999,7,FALSE)=0,"",VLOOKUP(B154,Angebotsliste!$A$12:$G$999,7,FALSE)))</f>
        <v/>
      </c>
      <c r="I154" s="55"/>
      <c r="J154" s="55"/>
      <c r="K154" s="55"/>
      <c r="L154" s="54" t="str">
        <f>IF(B154="","",Angebotsliste!I164)</f>
        <v/>
      </c>
      <c r="N154"/>
      <c r="O154"/>
      <c r="P154"/>
    </row>
    <row r="155" spans="1:16" x14ac:dyDescent="0.3">
      <c r="A155" s="31" t="str">
        <f t="shared" si="9"/>
        <v/>
      </c>
      <c r="B155" s="31" t="str">
        <f t="shared" si="10"/>
        <v/>
      </c>
      <c r="C155" s="33"/>
      <c r="D155" s="35" t="str">
        <f t="shared" si="11"/>
        <v/>
      </c>
      <c r="E155" s="30"/>
      <c r="F155" s="31" t="str">
        <f>IF(LEN(B155)=0,"",ABS(RIGHT(Angebotsliste!$E$3,2)))</f>
        <v/>
      </c>
      <c r="G155" s="54" t="str">
        <f>IF(AND(LEN(B155)&gt;0,LEN(D155)=0),"",IF(AND(LEN(B155)=0,D155&gt;0),"",Angebotsliste!$M$3))</f>
        <v/>
      </c>
      <c r="H155" s="54" t="str">
        <f>IF(LEN(B155)=0,"",IF(VLOOKUP(B155,Angebotsliste!$A$12:$G$999,7,FALSE)=0,"",VLOOKUP(B155,Angebotsliste!$A$12:$G$999,7,FALSE)))</f>
        <v/>
      </c>
      <c r="I155" s="55"/>
      <c r="J155" s="55"/>
      <c r="K155" s="55"/>
      <c r="L155" s="54" t="str">
        <f>IF(B155="","",Angebotsliste!I165)</f>
        <v/>
      </c>
      <c r="N155"/>
      <c r="O155"/>
      <c r="P155"/>
    </row>
    <row r="156" spans="1:16" x14ac:dyDescent="0.3">
      <c r="A156" s="31" t="str">
        <f t="shared" si="9"/>
        <v/>
      </c>
      <c r="B156" s="31" t="str">
        <f t="shared" si="10"/>
        <v/>
      </c>
      <c r="C156" s="33"/>
      <c r="D156" s="35" t="str">
        <f t="shared" si="11"/>
        <v/>
      </c>
      <c r="E156" s="30"/>
      <c r="F156" s="31" t="str">
        <f>IF(LEN(B156)=0,"",ABS(RIGHT(Angebotsliste!$E$3,2)))</f>
        <v/>
      </c>
      <c r="G156" s="54" t="str">
        <f>IF(AND(LEN(B156)&gt;0,LEN(D156)=0),"",IF(AND(LEN(B156)=0,D156&gt;0),"",Angebotsliste!$M$3))</f>
        <v/>
      </c>
      <c r="H156" s="54" t="str">
        <f>IF(LEN(B156)=0,"",IF(VLOOKUP(B156,Angebotsliste!$A$12:$G$999,7,FALSE)=0,"",VLOOKUP(B156,Angebotsliste!$A$12:$G$999,7,FALSE)))</f>
        <v/>
      </c>
      <c r="I156" s="55"/>
      <c r="J156" s="55"/>
      <c r="K156" s="55"/>
      <c r="L156" s="54" t="str">
        <f>IF(B156="","",Angebotsliste!I166)</f>
        <v/>
      </c>
      <c r="N156"/>
      <c r="O156"/>
      <c r="P156"/>
    </row>
    <row r="157" spans="1:16" x14ac:dyDescent="0.3">
      <c r="A157" s="31" t="str">
        <f t="shared" si="9"/>
        <v/>
      </c>
      <c r="B157" s="31" t="str">
        <f t="shared" si="10"/>
        <v/>
      </c>
      <c r="C157" s="33"/>
      <c r="D157" s="35" t="str">
        <f t="shared" si="11"/>
        <v/>
      </c>
      <c r="E157" s="30"/>
      <c r="F157" s="31" t="str">
        <f>IF(LEN(B157)=0,"",ABS(RIGHT(Angebotsliste!$E$3,2)))</f>
        <v/>
      </c>
      <c r="G157" s="54" t="str">
        <f>IF(AND(LEN(B157)&gt;0,LEN(D157)=0),"",IF(AND(LEN(B157)=0,D157&gt;0),"",Angebotsliste!$M$3))</f>
        <v/>
      </c>
      <c r="H157" s="54" t="str">
        <f>IF(LEN(B157)=0,"",IF(VLOOKUP(B157,Angebotsliste!$A$12:$G$999,7,FALSE)=0,"",VLOOKUP(B157,Angebotsliste!$A$12:$G$999,7,FALSE)))</f>
        <v/>
      </c>
      <c r="I157" s="55"/>
      <c r="J157" s="55"/>
      <c r="K157" s="55"/>
      <c r="L157" s="54" t="str">
        <f>IF(B157="","",Angebotsliste!I167)</f>
        <v/>
      </c>
      <c r="N157"/>
      <c r="O157"/>
      <c r="P157"/>
    </row>
    <row r="158" spans="1:16" x14ac:dyDescent="0.3">
      <c r="A158" s="31" t="str">
        <f t="shared" si="9"/>
        <v/>
      </c>
      <c r="B158" s="31" t="str">
        <f t="shared" si="10"/>
        <v/>
      </c>
      <c r="C158" s="33"/>
      <c r="D158" s="35" t="str">
        <f t="shared" si="11"/>
        <v/>
      </c>
      <c r="E158" s="30"/>
      <c r="F158" s="31" t="str">
        <f>IF(LEN(B158)=0,"",ABS(RIGHT(Angebotsliste!$E$3,2)))</f>
        <v/>
      </c>
      <c r="G158" s="54" t="str">
        <f>IF(AND(LEN(B158)&gt;0,LEN(D158)=0),"",IF(AND(LEN(B158)=0,D158&gt;0),"",Angebotsliste!$M$3))</f>
        <v/>
      </c>
      <c r="H158" s="54" t="str">
        <f>IF(LEN(B158)=0,"",IF(VLOOKUP(B158,Angebotsliste!$A$12:$G$999,7,FALSE)=0,"",VLOOKUP(B158,Angebotsliste!$A$12:$G$999,7,FALSE)))</f>
        <v/>
      </c>
      <c r="I158" s="55"/>
      <c r="J158" s="55"/>
      <c r="K158" s="55"/>
      <c r="L158" s="54" t="str">
        <f>IF(B158="","",Angebotsliste!I168)</f>
        <v/>
      </c>
      <c r="N158"/>
      <c r="O158"/>
      <c r="P158"/>
    </row>
    <row r="159" spans="1:16" x14ac:dyDescent="0.3">
      <c r="A159" s="31" t="str">
        <f t="shared" si="9"/>
        <v/>
      </c>
      <c r="B159" s="31" t="str">
        <f t="shared" si="10"/>
        <v/>
      </c>
      <c r="C159" s="33"/>
      <c r="D159" s="35" t="str">
        <f t="shared" si="11"/>
        <v/>
      </c>
      <c r="E159" s="30"/>
      <c r="F159" s="31" t="str">
        <f>IF(LEN(B159)=0,"",ABS(RIGHT(Angebotsliste!$E$3,2)))</f>
        <v/>
      </c>
      <c r="G159" s="54" t="str">
        <f>IF(AND(LEN(B159)&gt;0,LEN(D159)=0),"",IF(AND(LEN(B159)=0,D159&gt;0),"",Angebotsliste!$M$3))</f>
        <v/>
      </c>
      <c r="H159" s="54" t="str">
        <f>IF(LEN(B159)=0,"",IF(VLOOKUP(B159,Angebotsliste!$A$12:$G$999,7,FALSE)=0,"",VLOOKUP(B159,Angebotsliste!$A$12:$G$999,7,FALSE)))</f>
        <v/>
      </c>
      <c r="I159" s="55"/>
      <c r="J159" s="55"/>
      <c r="K159" s="55"/>
      <c r="L159" s="54" t="str">
        <f>IF(B159="","",Angebotsliste!I169)</f>
        <v/>
      </c>
      <c r="N159"/>
      <c r="O159"/>
      <c r="P159"/>
    </row>
    <row r="160" spans="1:16" x14ac:dyDescent="0.3">
      <c r="A160" s="31" t="str">
        <f t="shared" si="9"/>
        <v/>
      </c>
      <c r="B160" s="31" t="str">
        <f t="shared" si="10"/>
        <v/>
      </c>
      <c r="C160" s="33"/>
      <c r="D160" s="35" t="str">
        <f t="shared" si="11"/>
        <v/>
      </c>
      <c r="E160" s="30"/>
      <c r="F160" s="31" t="str">
        <f>IF(LEN(B160)=0,"",ABS(RIGHT(Angebotsliste!$E$3,2)))</f>
        <v/>
      </c>
      <c r="G160" s="54" t="str">
        <f>IF(AND(LEN(B160)&gt;0,LEN(D160)=0),"",IF(AND(LEN(B160)=0,D160&gt;0),"",Angebotsliste!$M$3))</f>
        <v/>
      </c>
      <c r="H160" s="54" t="str">
        <f>IF(LEN(B160)=0,"",IF(VLOOKUP(B160,Angebotsliste!$A$12:$G$999,7,FALSE)=0,"",VLOOKUP(B160,Angebotsliste!$A$12:$G$999,7,FALSE)))</f>
        <v/>
      </c>
      <c r="I160" s="55"/>
      <c r="J160" s="55"/>
      <c r="K160" s="55"/>
      <c r="L160" s="54" t="str">
        <f>IF(B160="","",Angebotsliste!I170)</f>
        <v/>
      </c>
      <c r="N160"/>
      <c r="O160"/>
      <c r="P160"/>
    </row>
    <row r="161" spans="1:16" x14ac:dyDescent="0.3">
      <c r="A161" s="31" t="str">
        <f t="shared" si="9"/>
        <v/>
      </c>
      <c r="B161" s="31" t="str">
        <f t="shared" si="10"/>
        <v/>
      </c>
      <c r="C161" s="33"/>
      <c r="D161" s="35" t="str">
        <f t="shared" si="11"/>
        <v/>
      </c>
      <c r="E161" s="30"/>
      <c r="F161" s="31" t="str">
        <f>IF(LEN(B161)=0,"",ABS(RIGHT(Angebotsliste!$E$3,2)))</f>
        <v/>
      </c>
      <c r="G161" s="54" t="str">
        <f>IF(AND(LEN(B161)&gt;0,LEN(D161)=0),"",IF(AND(LEN(B161)=0,D161&gt;0),"",Angebotsliste!$M$3))</f>
        <v/>
      </c>
      <c r="H161" s="54" t="str">
        <f>IF(LEN(B161)=0,"",IF(VLOOKUP(B161,Angebotsliste!$A$12:$G$999,7,FALSE)=0,"",VLOOKUP(B161,Angebotsliste!$A$12:$G$999,7,FALSE)))</f>
        <v/>
      </c>
      <c r="I161" s="55"/>
      <c r="J161" s="55"/>
      <c r="K161" s="55"/>
      <c r="L161" s="54" t="str">
        <f>IF(B161="","",Angebotsliste!I171)</f>
        <v/>
      </c>
      <c r="N161"/>
      <c r="O161"/>
      <c r="P161"/>
    </row>
    <row r="162" spans="1:16" x14ac:dyDescent="0.3">
      <c r="A162" s="31" t="str">
        <f t="shared" si="9"/>
        <v/>
      </c>
      <c r="B162" s="31" t="str">
        <f t="shared" si="10"/>
        <v/>
      </c>
      <c r="C162" s="33"/>
      <c r="D162" s="35" t="str">
        <f t="shared" si="11"/>
        <v/>
      </c>
      <c r="E162" s="30"/>
      <c r="F162" s="31" t="str">
        <f>IF(LEN(B162)=0,"",ABS(RIGHT(Angebotsliste!$E$3,2)))</f>
        <v/>
      </c>
      <c r="G162" s="54" t="str">
        <f>IF(AND(LEN(B162)&gt;0,LEN(D162)=0),"",IF(AND(LEN(B162)=0,D162&gt;0),"",Angebotsliste!$M$3))</f>
        <v/>
      </c>
      <c r="H162" s="54" t="str">
        <f>IF(LEN(B162)=0,"",IF(VLOOKUP(B162,Angebotsliste!$A$12:$G$999,7,FALSE)=0,"",VLOOKUP(B162,Angebotsliste!$A$12:$G$999,7,FALSE)))</f>
        <v/>
      </c>
      <c r="I162" s="55"/>
      <c r="J162" s="55"/>
      <c r="K162" s="55"/>
      <c r="L162" s="54" t="str">
        <f>IF(B162="","",Angebotsliste!I172)</f>
        <v/>
      </c>
      <c r="N162"/>
      <c r="O162"/>
      <c r="P162"/>
    </row>
    <row r="163" spans="1:16" x14ac:dyDescent="0.3">
      <c r="A163" s="31" t="str">
        <f t="shared" si="9"/>
        <v/>
      </c>
      <c r="B163" s="31" t="str">
        <f t="shared" si="10"/>
        <v/>
      </c>
      <c r="C163" s="33"/>
      <c r="D163" s="35" t="str">
        <f t="shared" si="11"/>
        <v/>
      </c>
      <c r="E163" s="30"/>
      <c r="F163" s="31" t="str">
        <f>IF(LEN(B163)=0,"",ABS(RIGHT(Angebotsliste!$E$3,2)))</f>
        <v/>
      </c>
      <c r="G163" s="54" t="str">
        <f>IF(AND(LEN(B163)&gt;0,LEN(D163)=0),"",IF(AND(LEN(B163)=0,D163&gt;0),"",Angebotsliste!$M$3))</f>
        <v/>
      </c>
      <c r="H163" s="54" t="str">
        <f>IF(LEN(B163)=0,"",IF(VLOOKUP(B163,Angebotsliste!$A$12:$G$999,7,FALSE)=0,"",VLOOKUP(B163,Angebotsliste!$A$12:$G$999,7,FALSE)))</f>
        <v/>
      </c>
      <c r="I163" s="55"/>
      <c r="J163" s="55"/>
      <c r="K163" s="55"/>
      <c r="L163" s="54" t="str">
        <f>IF(B163="","",Angebotsliste!I173)</f>
        <v/>
      </c>
      <c r="N163"/>
      <c r="O163"/>
      <c r="P163"/>
    </row>
    <row r="164" spans="1:16" x14ac:dyDescent="0.3">
      <c r="A164" s="31" t="str">
        <f t="shared" si="9"/>
        <v/>
      </c>
      <c r="B164" s="31" t="str">
        <f t="shared" si="10"/>
        <v/>
      </c>
      <c r="C164" s="33"/>
      <c r="D164" s="35" t="str">
        <f t="shared" si="11"/>
        <v/>
      </c>
      <c r="E164" s="30"/>
      <c r="F164" s="31" t="str">
        <f>IF(LEN(B164)=0,"",ABS(RIGHT(Angebotsliste!$E$3,2)))</f>
        <v/>
      </c>
      <c r="G164" s="54" t="str">
        <f>IF(AND(LEN(B164)&gt;0,LEN(D164)=0),"",IF(AND(LEN(B164)=0,D164&gt;0),"",Angebotsliste!$M$3))</f>
        <v/>
      </c>
      <c r="H164" s="54" t="str">
        <f>IF(LEN(B164)=0,"",IF(VLOOKUP(B164,Angebotsliste!$A$12:$G$999,7,FALSE)=0,"",VLOOKUP(B164,Angebotsliste!$A$12:$G$999,7,FALSE)))</f>
        <v/>
      </c>
      <c r="I164" s="55"/>
      <c r="J164" s="55"/>
      <c r="K164" s="55"/>
      <c r="L164" s="54" t="str">
        <f>IF(B164="","",Angebotsliste!I174)</f>
        <v/>
      </c>
      <c r="N164"/>
      <c r="O164"/>
      <c r="P164"/>
    </row>
    <row r="165" spans="1:16" x14ac:dyDescent="0.3">
      <c r="A165" s="31" t="str">
        <f t="shared" si="9"/>
        <v/>
      </c>
      <c r="B165" s="31" t="str">
        <f t="shared" si="10"/>
        <v/>
      </c>
      <c r="C165" s="33"/>
      <c r="D165" s="35" t="str">
        <f t="shared" si="11"/>
        <v/>
      </c>
      <c r="E165" s="30"/>
      <c r="F165" s="31" t="str">
        <f>IF(LEN(B165)=0,"",ABS(RIGHT(Angebotsliste!$E$3,2)))</f>
        <v/>
      </c>
      <c r="G165" s="54" t="str">
        <f>IF(AND(LEN(B165)&gt;0,LEN(D165)=0),"",IF(AND(LEN(B165)=0,D165&gt;0),"",Angebotsliste!$M$3))</f>
        <v/>
      </c>
      <c r="H165" s="54" t="str">
        <f>IF(LEN(B165)=0,"",IF(VLOOKUP(B165,Angebotsliste!$A$12:$G$999,7,FALSE)=0,"",VLOOKUP(B165,Angebotsliste!$A$12:$G$999,7,FALSE)))</f>
        <v/>
      </c>
      <c r="I165" s="55"/>
      <c r="J165" s="55"/>
      <c r="K165" s="55"/>
      <c r="L165" s="54" t="str">
        <f>IF(B165="","",Angebotsliste!I175)</f>
        <v/>
      </c>
      <c r="N165"/>
      <c r="O165"/>
      <c r="P165"/>
    </row>
    <row r="166" spans="1:16" x14ac:dyDescent="0.3">
      <c r="A166" s="31" t="str">
        <f t="shared" si="9"/>
        <v/>
      </c>
      <c r="B166" s="31" t="str">
        <f t="shared" si="10"/>
        <v/>
      </c>
      <c r="C166" s="33"/>
      <c r="D166" s="35" t="str">
        <f t="shared" si="11"/>
        <v/>
      </c>
      <c r="E166" s="30"/>
      <c r="F166" s="31" t="str">
        <f>IF(LEN(B166)=0,"",ABS(RIGHT(Angebotsliste!$E$3,2)))</f>
        <v/>
      </c>
      <c r="G166" s="54" t="str">
        <f>IF(AND(LEN(B166)&gt;0,LEN(D166)=0),"",IF(AND(LEN(B166)=0,D166&gt;0),"",Angebotsliste!$M$3))</f>
        <v/>
      </c>
      <c r="H166" s="54" t="str">
        <f>IF(LEN(B166)=0,"",IF(VLOOKUP(B166,Angebotsliste!$A$12:$G$999,7,FALSE)=0,"",VLOOKUP(B166,Angebotsliste!$A$12:$G$999,7,FALSE)))</f>
        <v/>
      </c>
      <c r="I166" s="55"/>
      <c r="J166" s="55"/>
      <c r="K166" s="55"/>
      <c r="L166" s="54" t="str">
        <f>IF(B166="","",Angebotsliste!I176)</f>
        <v/>
      </c>
      <c r="N166"/>
      <c r="O166"/>
      <c r="P166"/>
    </row>
    <row r="167" spans="1:16" x14ac:dyDescent="0.3">
      <c r="A167" s="31" t="str">
        <f t="shared" si="9"/>
        <v/>
      </c>
      <c r="B167" s="31" t="str">
        <f t="shared" si="10"/>
        <v/>
      </c>
      <c r="C167" s="33"/>
      <c r="D167" s="35" t="str">
        <f t="shared" si="11"/>
        <v/>
      </c>
      <c r="E167" s="30"/>
      <c r="F167" s="31" t="str">
        <f>IF(LEN(B167)=0,"",ABS(RIGHT(Angebotsliste!$E$3,2)))</f>
        <v/>
      </c>
      <c r="G167" s="54" t="str">
        <f>IF(AND(LEN(B167)&gt;0,LEN(D167)=0),"",IF(AND(LEN(B167)=0,D167&gt;0),"",Angebotsliste!$M$3))</f>
        <v/>
      </c>
      <c r="H167" s="54" t="str">
        <f>IF(LEN(B167)=0,"",IF(VLOOKUP(B167,Angebotsliste!$A$12:$G$999,7,FALSE)=0,"",VLOOKUP(B167,Angebotsliste!$A$12:$G$999,7,FALSE)))</f>
        <v/>
      </c>
      <c r="I167" s="55"/>
      <c r="J167" s="55"/>
      <c r="K167" s="55"/>
      <c r="L167" s="54" t="str">
        <f>IF(B167="","",Angebotsliste!I177)</f>
        <v/>
      </c>
      <c r="N167"/>
      <c r="O167"/>
      <c r="P167"/>
    </row>
    <row r="168" spans="1:16" x14ac:dyDescent="0.3">
      <c r="A168" s="31" t="str">
        <f t="shared" si="9"/>
        <v/>
      </c>
      <c r="B168" s="31" t="str">
        <f t="shared" si="10"/>
        <v/>
      </c>
      <c r="C168" s="33"/>
      <c r="D168" s="35" t="str">
        <f t="shared" si="11"/>
        <v/>
      </c>
      <c r="E168" s="30"/>
      <c r="F168" s="31" t="str">
        <f>IF(LEN(B168)=0,"",ABS(RIGHT(Angebotsliste!$E$3,2)))</f>
        <v/>
      </c>
      <c r="G168" s="54" t="str">
        <f>IF(AND(LEN(B168)&gt;0,LEN(D168)=0),"",IF(AND(LEN(B168)=0,D168&gt;0),"",Angebotsliste!$M$3))</f>
        <v/>
      </c>
      <c r="H168" s="54" t="str">
        <f>IF(LEN(B168)=0,"",IF(VLOOKUP(B168,Angebotsliste!$A$12:$G$999,7,FALSE)=0,"",VLOOKUP(B168,Angebotsliste!$A$12:$G$999,7,FALSE)))</f>
        <v/>
      </c>
      <c r="I168" s="55"/>
      <c r="J168" s="55"/>
      <c r="K168" s="55"/>
      <c r="L168" s="54" t="str">
        <f>IF(B168="","",Angebotsliste!I178)</f>
        <v/>
      </c>
      <c r="N168"/>
      <c r="O168"/>
      <c r="P168"/>
    </row>
    <row r="169" spans="1:16" x14ac:dyDescent="0.3">
      <c r="A169" s="31" t="str">
        <f t="shared" si="9"/>
        <v/>
      </c>
      <c r="B169" s="31" t="str">
        <f t="shared" si="10"/>
        <v/>
      </c>
      <c r="C169" s="33"/>
      <c r="D169" s="35" t="str">
        <f t="shared" si="11"/>
        <v/>
      </c>
      <c r="E169" s="30"/>
      <c r="F169" s="31" t="str">
        <f>IF(LEN(B169)=0,"",ABS(RIGHT(Angebotsliste!$E$3,2)))</f>
        <v/>
      </c>
      <c r="G169" s="54" t="str">
        <f>IF(AND(LEN(B169)&gt;0,LEN(D169)=0),"",IF(AND(LEN(B169)=0,D169&gt;0),"",Angebotsliste!$M$3))</f>
        <v/>
      </c>
      <c r="H169" s="54" t="str">
        <f>IF(LEN(B169)=0,"",IF(VLOOKUP(B169,Angebotsliste!$A$12:$G$999,7,FALSE)=0,"",VLOOKUP(B169,Angebotsliste!$A$12:$G$999,7,FALSE)))</f>
        <v/>
      </c>
      <c r="I169" s="55"/>
      <c r="J169" s="55"/>
      <c r="K169" s="55"/>
      <c r="L169" s="54" t="str">
        <f>IF(B169="","",Angebotsliste!I179)</f>
        <v/>
      </c>
      <c r="N169"/>
      <c r="O169"/>
      <c r="P169"/>
    </row>
    <row r="170" spans="1:16" x14ac:dyDescent="0.3">
      <c r="A170" s="31" t="str">
        <f t="shared" si="9"/>
        <v/>
      </c>
      <c r="B170" s="31" t="str">
        <f t="shared" si="10"/>
        <v/>
      </c>
      <c r="C170" s="33"/>
      <c r="D170" s="35" t="str">
        <f t="shared" si="11"/>
        <v/>
      </c>
      <c r="E170" s="30"/>
      <c r="F170" s="31" t="str">
        <f>IF(LEN(B170)=0,"",ABS(RIGHT(Angebotsliste!$E$3,2)))</f>
        <v/>
      </c>
      <c r="G170" s="54" t="str">
        <f>IF(AND(LEN(B170)&gt;0,LEN(D170)=0),"",IF(AND(LEN(B170)=0,D170&gt;0),"",Angebotsliste!$M$3))</f>
        <v/>
      </c>
      <c r="H170" s="54" t="str">
        <f>IF(LEN(B170)=0,"",IF(VLOOKUP(B170,Angebotsliste!$A$12:$G$999,7,FALSE)=0,"",VLOOKUP(B170,Angebotsliste!$A$12:$G$999,7,FALSE)))</f>
        <v/>
      </c>
      <c r="I170" s="55"/>
      <c r="J170" s="55"/>
      <c r="K170" s="55"/>
      <c r="L170" s="54" t="str">
        <f>IF(B170="","",Angebotsliste!I180)</f>
        <v/>
      </c>
      <c r="N170"/>
      <c r="O170"/>
      <c r="P170"/>
    </row>
    <row r="171" spans="1:16" x14ac:dyDescent="0.3">
      <c r="A171" s="31" t="str">
        <f t="shared" si="9"/>
        <v/>
      </c>
      <c r="B171" s="31" t="str">
        <f t="shared" si="10"/>
        <v/>
      </c>
      <c r="C171" s="33"/>
      <c r="D171" s="35" t="str">
        <f t="shared" si="11"/>
        <v/>
      </c>
      <c r="E171" s="30"/>
      <c r="F171" s="31" t="str">
        <f>IF(LEN(B171)=0,"",ABS(RIGHT(Angebotsliste!$E$3,2)))</f>
        <v/>
      </c>
      <c r="G171" s="54" t="str">
        <f>IF(AND(LEN(B171)&gt;0,LEN(D171)=0),"",IF(AND(LEN(B171)=0,D171&gt;0),"",Angebotsliste!$M$3))</f>
        <v/>
      </c>
      <c r="H171" s="54" t="str">
        <f>IF(LEN(B171)=0,"",IF(VLOOKUP(B171,Angebotsliste!$A$12:$G$999,7,FALSE)=0,"",VLOOKUP(B171,Angebotsliste!$A$12:$G$999,7,FALSE)))</f>
        <v/>
      </c>
      <c r="I171" s="55"/>
      <c r="J171" s="55"/>
      <c r="K171" s="55"/>
      <c r="L171" s="54" t="str">
        <f>IF(B171="","",Angebotsliste!I181)</f>
        <v/>
      </c>
      <c r="N171"/>
      <c r="O171"/>
      <c r="P171"/>
    </row>
    <row r="172" spans="1:16" x14ac:dyDescent="0.3">
      <c r="A172" s="31" t="str">
        <f t="shared" si="9"/>
        <v/>
      </c>
      <c r="B172" s="31" t="str">
        <f t="shared" si="10"/>
        <v/>
      </c>
      <c r="C172" s="33"/>
      <c r="D172" s="35" t="str">
        <f t="shared" si="11"/>
        <v/>
      </c>
      <c r="E172" s="30"/>
      <c r="F172" s="31" t="str">
        <f>IF(LEN(B172)=0,"",ABS(RIGHT(Angebotsliste!$E$3,2)))</f>
        <v/>
      </c>
      <c r="G172" s="54" t="str">
        <f>IF(AND(LEN(B172)&gt;0,LEN(D172)=0),"",IF(AND(LEN(B172)=0,D172&gt;0),"",Angebotsliste!$M$3))</f>
        <v/>
      </c>
      <c r="H172" s="54" t="str">
        <f>IF(LEN(B172)=0,"",IF(VLOOKUP(B172,Angebotsliste!$A$12:$G$999,7,FALSE)=0,"",VLOOKUP(B172,Angebotsliste!$A$12:$G$999,7,FALSE)))</f>
        <v/>
      </c>
      <c r="I172" s="55"/>
      <c r="J172" s="55"/>
      <c r="K172" s="55"/>
      <c r="L172" s="54" t="str">
        <f>IF(B172="","",Angebotsliste!I182)</f>
        <v/>
      </c>
      <c r="N172"/>
      <c r="O172"/>
      <c r="P172"/>
    </row>
    <row r="173" spans="1:16" x14ac:dyDescent="0.3">
      <c r="A173" s="31" t="str">
        <f t="shared" si="9"/>
        <v/>
      </c>
      <c r="B173" s="31" t="str">
        <f t="shared" si="10"/>
        <v/>
      </c>
      <c r="C173" s="33"/>
      <c r="D173" s="35" t="str">
        <f t="shared" si="11"/>
        <v/>
      </c>
      <c r="E173" s="30"/>
      <c r="F173" s="31" t="str">
        <f>IF(LEN(B173)=0,"",ABS(RIGHT(Angebotsliste!$E$3,2)))</f>
        <v/>
      </c>
      <c r="G173" s="54" t="str">
        <f>IF(AND(LEN(B173)&gt;0,LEN(D173)=0),"",IF(AND(LEN(B173)=0,D173&gt;0),"",Angebotsliste!$M$3))</f>
        <v/>
      </c>
      <c r="H173" s="54" t="str">
        <f>IF(LEN(B173)=0,"",IF(VLOOKUP(B173,Angebotsliste!$A$12:$G$999,7,FALSE)=0,"",VLOOKUP(B173,Angebotsliste!$A$12:$G$999,7,FALSE)))</f>
        <v/>
      </c>
      <c r="I173" s="55"/>
      <c r="J173" s="55"/>
      <c r="K173" s="55"/>
      <c r="L173" s="54" t="str">
        <f>IF(B173="","",Angebotsliste!I183)</f>
        <v/>
      </c>
      <c r="N173"/>
      <c r="O173"/>
      <c r="P173"/>
    </row>
    <row r="174" spans="1:16" x14ac:dyDescent="0.3">
      <c r="A174" s="31" t="str">
        <f t="shared" si="9"/>
        <v/>
      </c>
      <c r="B174" s="31" t="str">
        <f t="shared" si="10"/>
        <v/>
      </c>
      <c r="C174" s="33"/>
      <c r="D174" s="35" t="str">
        <f t="shared" si="11"/>
        <v/>
      </c>
      <c r="E174" s="30"/>
      <c r="F174" s="31" t="str">
        <f>IF(LEN(B174)=0,"",ABS(RIGHT(Angebotsliste!$E$3,2)))</f>
        <v/>
      </c>
      <c r="G174" s="54" t="str">
        <f>IF(AND(LEN(B174)&gt;0,LEN(D174)=0),"",IF(AND(LEN(B174)=0,D174&gt;0),"",Angebotsliste!$M$3))</f>
        <v/>
      </c>
      <c r="H174" s="54" t="str">
        <f>IF(LEN(B174)=0,"",IF(VLOOKUP(B174,Angebotsliste!$A$12:$G$999,7,FALSE)=0,"",VLOOKUP(B174,Angebotsliste!$A$12:$G$999,7,FALSE)))</f>
        <v/>
      </c>
      <c r="I174" s="55"/>
      <c r="J174" s="55"/>
      <c r="K174" s="55"/>
      <c r="L174" s="54" t="str">
        <f>IF(B174="","",Angebotsliste!I184)</f>
        <v/>
      </c>
      <c r="N174"/>
      <c r="O174"/>
      <c r="P174"/>
    </row>
    <row r="175" spans="1:16" x14ac:dyDescent="0.3">
      <c r="A175" s="31" t="str">
        <f t="shared" si="9"/>
        <v/>
      </c>
      <c r="B175" s="31" t="str">
        <f t="shared" si="10"/>
        <v/>
      </c>
      <c r="C175" s="33"/>
      <c r="D175" s="35" t="str">
        <f t="shared" si="11"/>
        <v/>
      </c>
      <c r="E175" s="30"/>
      <c r="F175" s="31" t="str">
        <f>IF(LEN(B175)=0,"",ABS(RIGHT(Angebotsliste!$E$3,2)))</f>
        <v/>
      </c>
      <c r="G175" s="54" t="str">
        <f>IF(AND(LEN(B175)&gt;0,LEN(D175)=0),"",IF(AND(LEN(B175)=0,D175&gt;0),"",Angebotsliste!$M$3))</f>
        <v/>
      </c>
      <c r="H175" s="54" t="str">
        <f>IF(LEN(B175)=0,"",IF(VLOOKUP(B175,Angebotsliste!$A$12:$G$999,7,FALSE)=0,"",VLOOKUP(B175,Angebotsliste!$A$12:$G$999,7,FALSE)))</f>
        <v/>
      </c>
      <c r="I175" s="55"/>
      <c r="J175" s="55"/>
      <c r="K175" s="55"/>
      <c r="L175" s="54" t="str">
        <f>IF(B175="","",Angebotsliste!I185)</f>
        <v/>
      </c>
      <c r="N175"/>
      <c r="O175"/>
      <c r="P175"/>
    </row>
    <row r="176" spans="1:16" x14ac:dyDescent="0.3">
      <c r="A176" s="31" t="str">
        <f t="shared" si="9"/>
        <v/>
      </c>
      <c r="B176" s="31" t="str">
        <f t="shared" si="10"/>
        <v/>
      </c>
      <c r="C176" s="33"/>
      <c r="D176" s="35" t="str">
        <f t="shared" si="11"/>
        <v/>
      </c>
      <c r="E176" s="30"/>
      <c r="F176" s="31" t="str">
        <f>IF(LEN(B176)=0,"",ABS(RIGHT(Angebotsliste!$E$3,2)))</f>
        <v/>
      </c>
      <c r="G176" s="54" t="str">
        <f>IF(AND(LEN(B176)&gt;0,LEN(D176)=0),"",IF(AND(LEN(B176)=0,D176&gt;0),"",Angebotsliste!$M$3))</f>
        <v/>
      </c>
      <c r="H176" s="54" t="str">
        <f>IF(LEN(B176)=0,"",IF(VLOOKUP(B176,Angebotsliste!$A$12:$G$999,7,FALSE)=0,"",VLOOKUP(B176,Angebotsliste!$A$12:$G$999,7,FALSE)))</f>
        <v/>
      </c>
      <c r="I176" s="55"/>
      <c r="J176" s="55"/>
      <c r="K176" s="55"/>
      <c r="L176" s="54" t="str">
        <f>IF(B176="","",Angebotsliste!I186)</f>
        <v/>
      </c>
      <c r="N176"/>
      <c r="O176"/>
      <c r="P176"/>
    </row>
    <row r="177" spans="1:16" x14ac:dyDescent="0.3">
      <c r="A177" s="31" t="str">
        <f t="shared" si="9"/>
        <v/>
      </c>
      <c r="B177" s="31" t="str">
        <f t="shared" si="10"/>
        <v/>
      </c>
      <c r="C177" s="33"/>
      <c r="D177" s="35" t="str">
        <f t="shared" si="11"/>
        <v/>
      </c>
      <c r="E177" s="30"/>
      <c r="F177" s="31" t="str">
        <f>IF(LEN(B177)=0,"",ABS(RIGHT(Angebotsliste!$E$3,2)))</f>
        <v/>
      </c>
      <c r="G177" s="54" t="str">
        <f>IF(AND(LEN(B177)&gt;0,LEN(D177)=0),"",IF(AND(LEN(B177)=0,D177&gt;0),"",Angebotsliste!$M$3))</f>
        <v/>
      </c>
      <c r="H177" s="54" t="str">
        <f>IF(LEN(B177)=0,"",IF(VLOOKUP(B177,Angebotsliste!$A$12:$G$999,7,FALSE)=0,"",VLOOKUP(B177,Angebotsliste!$A$12:$G$999,7,FALSE)))</f>
        <v/>
      </c>
      <c r="I177" s="55"/>
      <c r="J177" s="55"/>
      <c r="K177" s="55"/>
      <c r="L177" s="54" t="str">
        <f>IF(B177="","",Angebotsliste!I187)</f>
        <v/>
      </c>
      <c r="N177"/>
      <c r="O177"/>
      <c r="P177"/>
    </row>
    <row r="178" spans="1:16" x14ac:dyDescent="0.3">
      <c r="A178" s="31" t="str">
        <f t="shared" si="9"/>
        <v/>
      </c>
      <c r="B178" s="31" t="str">
        <f t="shared" si="10"/>
        <v/>
      </c>
      <c r="C178" s="33"/>
      <c r="D178" s="35" t="str">
        <f t="shared" si="11"/>
        <v/>
      </c>
      <c r="E178" s="30"/>
      <c r="F178" s="31" t="str">
        <f>IF(LEN(B178)=0,"",ABS(RIGHT(Angebotsliste!$E$3,2)))</f>
        <v/>
      </c>
      <c r="G178" s="54" t="str">
        <f>IF(AND(LEN(B178)&gt;0,LEN(D178)=0),"",IF(AND(LEN(B178)=0,D178&gt;0),"",Angebotsliste!$M$3))</f>
        <v/>
      </c>
      <c r="H178" s="54" t="str">
        <f>IF(LEN(B178)=0,"",IF(VLOOKUP(B178,Angebotsliste!$A$12:$G$999,7,FALSE)=0,"",VLOOKUP(B178,Angebotsliste!$A$12:$G$999,7,FALSE)))</f>
        <v/>
      </c>
      <c r="I178" s="55"/>
      <c r="J178" s="55"/>
      <c r="K178" s="55"/>
      <c r="L178" s="54" t="str">
        <f>IF(B178="","",Angebotsliste!I188)</f>
        <v/>
      </c>
      <c r="N178"/>
      <c r="O178"/>
      <c r="P178"/>
    </row>
    <row r="179" spans="1:16" x14ac:dyDescent="0.3">
      <c r="A179" s="31" t="str">
        <f t="shared" si="9"/>
        <v/>
      </c>
      <c r="B179" s="31" t="str">
        <f t="shared" si="10"/>
        <v/>
      </c>
      <c r="C179" s="33"/>
      <c r="D179" s="35" t="str">
        <f t="shared" si="11"/>
        <v/>
      </c>
      <c r="E179" s="30"/>
      <c r="F179" s="31" t="str">
        <f>IF(LEN(B179)=0,"",ABS(RIGHT(Angebotsliste!$E$3,2)))</f>
        <v/>
      </c>
      <c r="G179" s="54" t="str">
        <f>IF(AND(LEN(B179)&gt;0,LEN(D179)=0),"",IF(AND(LEN(B179)=0,D179&gt;0),"",Angebotsliste!$M$3))</f>
        <v/>
      </c>
      <c r="H179" s="54" t="str">
        <f>IF(LEN(B179)=0,"",IF(VLOOKUP(B179,Angebotsliste!$A$12:$G$999,7,FALSE)=0,"",VLOOKUP(B179,Angebotsliste!$A$12:$G$999,7,FALSE)))</f>
        <v/>
      </c>
      <c r="I179" s="55"/>
      <c r="J179" s="55"/>
      <c r="K179" s="55"/>
      <c r="L179" s="54" t="str">
        <f>IF(B179="","",Angebotsliste!I189)</f>
        <v/>
      </c>
      <c r="N179"/>
      <c r="O179"/>
      <c r="P179"/>
    </row>
    <row r="180" spans="1:16" x14ac:dyDescent="0.3">
      <c r="A180" s="31" t="str">
        <f t="shared" si="9"/>
        <v/>
      </c>
      <c r="B180" s="31" t="str">
        <f t="shared" si="10"/>
        <v/>
      </c>
      <c r="C180" s="33"/>
      <c r="D180" s="35" t="str">
        <f t="shared" si="11"/>
        <v/>
      </c>
      <c r="E180" s="30"/>
      <c r="F180" s="31" t="str">
        <f>IF(LEN(B180)=0,"",ABS(RIGHT(Angebotsliste!$E$3,2)))</f>
        <v/>
      </c>
      <c r="G180" s="54" t="str">
        <f>IF(AND(LEN(B180)&gt;0,LEN(D180)=0),"",IF(AND(LEN(B180)=0,D180&gt;0),"",Angebotsliste!$M$3))</f>
        <v/>
      </c>
      <c r="H180" s="54" t="str">
        <f>IF(LEN(B180)=0,"",IF(VLOOKUP(B180,Angebotsliste!$A$12:$G$999,7,FALSE)=0,"",VLOOKUP(B180,Angebotsliste!$A$12:$G$999,7,FALSE)))</f>
        <v/>
      </c>
      <c r="I180" s="55"/>
      <c r="J180" s="55"/>
      <c r="K180" s="55"/>
      <c r="L180" s="54" t="str">
        <f>IF(B180="","",Angebotsliste!I190)</f>
        <v/>
      </c>
      <c r="N180"/>
      <c r="O180"/>
      <c r="P180"/>
    </row>
    <row r="181" spans="1:16" x14ac:dyDescent="0.3">
      <c r="A181" s="31" t="str">
        <f t="shared" si="9"/>
        <v/>
      </c>
      <c r="B181" s="31" t="str">
        <f t="shared" si="10"/>
        <v/>
      </c>
      <c r="C181" s="33"/>
      <c r="D181" s="35" t="str">
        <f t="shared" si="11"/>
        <v/>
      </c>
      <c r="E181" s="30"/>
      <c r="F181" s="31" t="str">
        <f>IF(LEN(B181)=0,"",ABS(RIGHT(Angebotsliste!$E$3,2)))</f>
        <v/>
      </c>
      <c r="G181" s="54" t="str">
        <f>IF(AND(LEN(B181)&gt;0,LEN(D181)=0),"",IF(AND(LEN(B181)=0,D181&gt;0),"",Angebotsliste!$M$3))</f>
        <v/>
      </c>
      <c r="H181" s="54" t="str">
        <f>IF(LEN(B181)=0,"",IF(VLOOKUP(B181,Angebotsliste!$A$12:$G$999,7,FALSE)=0,"",VLOOKUP(B181,Angebotsliste!$A$12:$G$999,7,FALSE)))</f>
        <v/>
      </c>
      <c r="I181" s="55"/>
      <c r="J181" s="55"/>
      <c r="K181" s="55"/>
      <c r="L181" s="54" t="str">
        <f>IF(B181="","",Angebotsliste!I191)</f>
        <v/>
      </c>
      <c r="N181"/>
      <c r="O181"/>
      <c r="P181"/>
    </row>
    <row r="182" spans="1:16" x14ac:dyDescent="0.3">
      <c r="A182" s="31" t="str">
        <f t="shared" si="9"/>
        <v/>
      </c>
      <c r="B182" s="31" t="str">
        <f t="shared" si="10"/>
        <v/>
      </c>
      <c r="C182" s="33"/>
      <c r="D182" s="35" t="str">
        <f t="shared" si="11"/>
        <v/>
      </c>
      <c r="E182" s="30"/>
      <c r="F182" s="31" t="str">
        <f>IF(LEN(B182)=0,"",ABS(RIGHT(Angebotsliste!$E$3,2)))</f>
        <v/>
      </c>
      <c r="G182" s="54" t="str">
        <f>IF(AND(LEN(B182)&gt;0,LEN(D182)=0),"",IF(AND(LEN(B182)=0,D182&gt;0),"",Angebotsliste!$M$3))</f>
        <v/>
      </c>
      <c r="H182" s="54" t="str">
        <f>IF(LEN(B182)=0,"",IF(VLOOKUP(B182,Angebotsliste!$A$12:$G$999,7,FALSE)=0,"",VLOOKUP(B182,Angebotsliste!$A$12:$G$999,7,FALSE)))</f>
        <v/>
      </c>
      <c r="I182" s="55"/>
      <c r="J182" s="55"/>
      <c r="K182" s="55"/>
      <c r="L182" s="54" t="str">
        <f>IF(B182="","",Angebotsliste!I192)</f>
        <v/>
      </c>
      <c r="N182"/>
      <c r="O182"/>
      <c r="P182"/>
    </row>
    <row r="183" spans="1:16" x14ac:dyDescent="0.3">
      <c r="A183" s="31" t="str">
        <f t="shared" si="9"/>
        <v/>
      </c>
      <c r="B183" s="31" t="str">
        <f t="shared" si="10"/>
        <v/>
      </c>
      <c r="C183" s="33"/>
      <c r="D183" s="35" t="str">
        <f t="shared" si="11"/>
        <v/>
      </c>
      <c r="E183" s="30"/>
      <c r="F183" s="31" t="str">
        <f>IF(LEN(B183)=0,"",ABS(RIGHT(Angebotsliste!$E$3,2)))</f>
        <v/>
      </c>
      <c r="G183" s="54" t="str">
        <f>IF(AND(LEN(B183)&gt;0,LEN(D183)=0),"",IF(AND(LEN(B183)=0,D183&gt;0),"",Angebotsliste!$M$3))</f>
        <v/>
      </c>
      <c r="H183" s="54" t="str">
        <f>IF(LEN(B183)=0,"",IF(VLOOKUP(B183,Angebotsliste!$A$12:$G$999,7,FALSE)=0,"",VLOOKUP(B183,Angebotsliste!$A$12:$G$999,7,FALSE)))</f>
        <v/>
      </c>
      <c r="I183" s="55"/>
      <c r="J183" s="55"/>
      <c r="K183" s="55"/>
      <c r="L183" s="54" t="str">
        <f>IF(B183="","",Angebotsliste!I193)</f>
        <v/>
      </c>
      <c r="N183"/>
      <c r="O183"/>
      <c r="P183"/>
    </row>
    <row r="184" spans="1:16" x14ac:dyDescent="0.3">
      <c r="A184" s="31" t="str">
        <f t="shared" si="9"/>
        <v/>
      </c>
      <c r="B184" s="31" t="str">
        <f t="shared" si="10"/>
        <v/>
      </c>
      <c r="C184" s="33"/>
      <c r="D184" s="35" t="str">
        <f t="shared" si="11"/>
        <v/>
      </c>
      <c r="E184" s="30"/>
      <c r="F184" s="31" t="str">
        <f>IF(LEN(B184)=0,"",ABS(RIGHT(Angebotsliste!$E$3,2)))</f>
        <v/>
      </c>
      <c r="G184" s="54" t="str">
        <f>IF(AND(LEN(B184)&gt;0,LEN(D184)=0),"",IF(AND(LEN(B184)=0,D184&gt;0),"",Angebotsliste!$M$3))</f>
        <v/>
      </c>
      <c r="H184" s="54" t="str">
        <f>IF(LEN(B184)=0,"",IF(VLOOKUP(B184,Angebotsliste!$A$12:$G$999,7,FALSE)=0,"",VLOOKUP(B184,Angebotsliste!$A$12:$G$999,7,FALSE)))</f>
        <v/>
      </c>
      <c r="I184" s="55"/>
      <c r="J184" s="55"/>
      <c r="K184" s="55"/>
      <c r="L184" s="54" t="str">
        <f>IF(B184="","",Angebotsliste!I194)</f>
        <v/>
      </c>
      <c r="N184"/>
      <c r="O184"/>
      <c r="P184"/>
    </row>
    <row r="185" spans="1:16" x14ac:dyDescent="0.3">
      <c r="A185" s="31" t="str">
        <f t="shared" si="9"/>
        <v/>
      </c>
      <c r="B185" s="31" t="str">
        <f t="shared" si="10"/>
        <v/>
      </c>
      <c r="C185" s="33"/>
      <c r="D185" s="35" t="str">
        <f t="shared" si="11"/>
        <v/>
      </c>
      <c r="E185" s="30"/>
      <c r="F185" s="31" t="str">
        <f>IF(LEN(B185)=0,"",ABS(RIGHT(Angebotsliste!$E$3,2)))</f>
        <v/>
      </c>
      <c r="G185" s="54" t="str">
        <f>IF(AND(LEN(B185)&gt;0,LEN(D185)=0),"",IF(AND(LEN(B185)=0,D185&gt;0),"",Angebotsliste!$M$3))</f>
        <v/>
      </c>
      <c r="H185" s="54" t="str">
        <f>IF(LEN(B185)=0,"",IF(VLOOKUP(B185,Angebotsliste!$A$12:$G$999,7,FALSE)=0,"",VLOOKUP(B185,Angebotsliste!$A$12:$G$999,7,FALSE)))</f>
        <v/>
      </c>
      <c r="I185" s="55"/>
      <c r="J185" s="55"/>
      <c r="K185" s="55"/>
      <c r="L185" s="54" t="str">
        <f>IF(B185="","",Angebotsliste!I195)</f>
        <v/>
      </c>
      <c r="N185"/>
      <c r="O185"/>
      <c r="P185"/>
    </row>
    <row r="186" spans="1:16" x14ac:dyDescent="0.3">
      <c r="A186" s="31" t="str">
        <f t="shared" si="9"/>
        <v/>
      </c>
      <c r="B186" s="31" t="str">
        <f t="shared" si="10"/>
        <v/>
      </c>
      <c r="C186" s="33"/>
      <c r="D186" s="35" t="str">
        <f t="shared" si="11"/>
        <v/>
      </c>
      <c r="E186" s="30"/>
      <c r="F186" s="31" t="str">
        <f>IF(LEN(B186)=0,"",ABS(RIGHT(Angebotsliste!$E$3,2)))</f>
        <v/>
      </c>
      <c r="G186" s="54" t="str">
        <f>IF(AND(LEN(B186)&gt;0,LEN(D186)=0),"",IF(AND(LEN(B186)=0,D186&gt;0),"",Angebotsliste!$M$3))</f>
        <v/>
      </c>
      <c r="H186" s="54" t="str">
        <f>IF(LEN(B186)=0,"",IF(VLOOKUP(B186,Angebotsliste!$A$12:$G$999,7,FALSE)=0,"",VLOOKUP(B186,Angebotsliste!$A$12:$G$999,7,FALSE)))</f>
        <v/>
      </c>
      <c r="I186" s="55"/>
      <c r="J186" s="55"/>
      <c r="K186" s="55"/>
      <c r="L186" s="54" t="str">
        <f>IF(B186="","",Angebotsliste!I196)</f>
        <v/>
      </c>
      <c r="N186"/>
      <c r="O186"/>
      <c r="P186"/>
    </row>
    <row r="187" spans="1:16" x14ac:dyDescent="0.3">
      <c r="A187" s="31" t="str">
        <f t="shared" si="9"/>
        <v/>
      </c>
      <c r="B187" s="31" t="str">
        <f t="shared" si="10"/>
        <v/>
      </c>
      <c r="C187" s="33"/>
      <c r="D187" s="35" t="str">
        <f t="shared" si="11"/>
        <v/>
      </c>
      <c r="E187" s="30"/>
      <c r="F187" s="31" t="str">
        <f>IF(LEN(B187)=0,"",ABS(RIGHT(Angebotsliste!$E$3,2)))</f>
        <v/>
      </c>
      <c r="G187" s="54" t="str">
        <f>IF(AND(LEN(B187)&gt;0,LEN(D187)=0),"",IF(AND(LEN(B187)=0,D187&gt;0),"",Angebotsliste!$M$3))</f>
        <v/>
      </c>
      <c r="H187" s="54" t="str">
        <f>IF(LEN(B187)=0,"",IF(VLOOKUP(B187,Angebotsliste!$A$12:$G$999,7,FALSE)=0,"",VLOOKUP(B187,Angebotsliste!$A$12:$G$999,7,FALSE)))</f>
        <v/>
      </c>
      <c r="I187" s="55"/>
      <c r="J187" s="55"/>
      <c r="K187" s="55"/>
      <c r="L187" s="54" t="str">
        <f>IF(B187="","",Angebotsliste!I197)</f>
        <v/>
      </c>
      <c r="N187"/>
      <c r="O187"/>
      <c r="P187"/>
    </row>
    <row r="188" spans="1:16" x14ac:dyDescent="0.3">
      <c r="A188" s="31" t="str">
        <f t="shared" si="9"/>
        <v/>
      </c>
      <c r="B188" s="31" t="str">
        <f t="shared" si="10"/>
        <v/>
      </c>
      <c r="C188" s="33"/>
      <c r="D188" s="35" t="str">
        <f t="shared" si="11"/>
        <v/>
      </c>
      <c r="E188" s="30"/>
      <c r="F188" s="31" t="str">
        <f>IF(LEN(B188)=0,"",ABS(RIGHT(Angebotsliste!$E$3,2)))</f>
        <v/>
      </c>
      <c r="G188" s="54" t="str">
        <f>IF(AND(LEN(B188)&gt;0,LEN(D188)=0),"",IF(AND(LEN(B188)=0,D188&gt;0),"",Angebotsliste!$M$3))</f>
        <v/>
      </c>
      <c r="H188" s="54" t="str">
        <f>IF(LEN(B188)=0,"",IF(VLOOKUP(B188,Angebotsliste!$A$12:$G$999,7,FALSE)=0,"",VLOOKUP(B188,Angebotsliste!$A$12:$G$999,7,FALSE)))</f>
        <v/>
      </c>
      <c r="I188" s="55"/>
      <c r="J188" s="55"/>
      <c r="K188" s="55"/>
      <c r="L188" s="54" t="str">
        <f>IF(B188="","",Angebotsliste!I198)</f>
        <v/>
      </c>
      <c r="N188"/>
      <c r="O188"/>
      <c r="P188"/>
    </row>
    <row r="189" spans="1:16" x14ac:dyDescent="0.3">
      <c r="A189" s="31" t="str">
        <f t="shared" si="9"/>
        <v/>
      </c>
      <c r="B189" s="31" t="str">
        <f t="shared" si="10"/>
        <v/>
      </c>
      <c r="C189" s="33"/>
      <c r="D189" s="35" t="str">
        <f t="shared" si="11"/>
        <v/>
      </c>
      <c r="E189" s="30"/>
      <c r="F189" s="31" t="str">
        <f>IF(LEN(B189)=0,"",ABS(RIGHT(Angebotsliste!$E$3,2)))</f>
        <v/>
      </c>
      <c r="G189" s="54" t="str">
        <f>IF(AND(LEN(B189)&gt;0,LEN(D189)=0),"",IF(AND(LEN(B189)=0,D189&gt;0),"",Angebotsliste!$M$3))</f>
        <v/>
      </c>
      <c r="H189" s="54" t="str">
        <f>IF(LEN(B189)=0,"",IF(VLOOKUP(B189,Angebotsliste!$A$12:$G$999,7,FALSE)=0,"",VLOOKUP(B189,Angebotsliste!$A$12:$G$999,7,FALSE)))</f>
        <v/>
      </c>
      <c r="I189" s="55"/>
      <c r="J189" s="55"/>
      <c r="K189" s="55"/>
      <c r="L189" s="54" t="str">
        <f>IF(B189="","",Angebotsliste!I199)</f>
        <v/>
      </c>
      <c r="N189"/>
      <c r="O189"/>
      <c r="P189"/>
    </row>
    <row r="190" spans="1:16" x14ac:dyDescent="0.3">
      <c r="A190" s="31" t="str">
        <f t="shared" si="9"/>
        <v/>
      </c>
      <c r="B190" s="31" t="str">
        <f t="shared" si="10"/>
        <v/>
      </c>
      <c r="C190" s="33"/>
      <c r="D190" s="35" t="str">
        <f t="shared" si="11"/>
        <v/>
      </c>
      <c r="E190" s="30"/>
      <c r="F190" s="31" t="str">
        <f>IF(LEN(B190)=0,"",ABS(RIGHT(Angebotsliste!$E$3,2)))</f>
        <v/>
      </c>
      <c r="G190" s="54" t="str">
        <f>IF(AND(LEN(B190)&gt;0,LEN(D190)=0),"",IF(AND(LEN(B190)=0,D190&gt;0),"",Angebotsliste!$M$3))</f>
        <v/>
      </c>
      <c r="H190" s="54" t="str">
        <f>IF(LEN(B190)=0,"",IF(VLOOKUP(B190,Angebotsliste!$A$12:$G$999,7,FALSE)=0,"",VLOOKUP(B190,Angebotsliste!$A$12:$G$999,7,FALSE)))</f>
        <v/>
      </c>
      <c r="I190" s="55"/>
      <c r="J190" s="55"/>
      <c r="K190" s="55"/>
      <c r="L190" s="54" t="str">
        <f>IF(B190="","",Angebotsliste!I200)</f>
        <v/>
      </c>
      <c r="N190"/>
      <c r="O190"/>
      <c r="P190"/>
    </row>
    <row r="191" spans="1:16" x14ac:dyDescent="0.3">
      <c r="A191" s="31" t="str">
        <f t="shared" si="9"/>
        <v/>
      </c>
      <c r="B191" s="31" t="str">
        <f t="shared" si="10"/>
        <v/>
      </c>
      <c r="C191" s="33"/>
      <c r="D191" s="35" t="str">
        <f t="shared" si="11"/>
        <v/>
      </c>
      <c r="E191" s="30"/>
      <c r="F191" s="31" t="str">
        <f>IF(LEN(B191)=0,"",ABS(RIGHT(Angebotsliste!$E$3,2)))</f>
        <v/>
      </c>
      <c r="G191" s="54" t="str">
        <f>IF(AND(LEN(B191)&gt;0,LEN(D191)=0),"",IF(AND(LEN(B191)=0,D191&gt;0),"",Angebotsliste!$M$3))</f>
        <v/>
      </c>
      <c r="H191" s="54" t="str">
        <f>IF(LEN(B191)=0,"",IF(VLOOKUP(B191,Angebotsliste!$A$12:$G$999,7,FALSE)=0,"",VLOOKUP(B191,Angebotsliste!$A$12:$G$999,7,FALSE)))</f>
        <v/>
      </c>
      <c r="I191" s="55"/>
      <c r="J191" s="55"/>
      <c r="K191" s="55"/>
      <c r="L191" s="54" t="str">
        <f>IF(B191="","",Angebotsliste!I201)</f>
        <v/>
      </c>
      <c r="N191"/>
      <c r="O191"/>
      <c r="P191"/>
    </row>
    <row r="192" spans="1:16" x14ac:dyDescent="0.3">
      <c r="A192" s="31" t="str">
        <f t="shared" si="9"/>
        <v/>
      </c>
      <c r="B192" s="31" t="str">
        <f t="shared" si="10"/>
        <v/>
      </c>
      <c r="C192" s="33"/>
      <c r="D192" s="35" t="str">
        <f t="shared" si="11"/>
        <v/>
      </c>
      <c r="E192" s="30"/>
      <c r="F192" s="31" t="str">
        <f>IF(LEN(B192)=0,"",ABS(RIGHT(Angebotsliste!$E$3,2)))</f>
        <v/>
      </c>
      <c r="G192" s="54" t="str">
        <f>IF(AND(LEN(B192)&gt;0,LEN(D192)=0),"",IF(AND(LEN(B192)=0,D192&gt;0),"",Angebotsliste!$M$3))</f>
        <v/>
      </c>
      <c r="H192" s="54" t="str">
        <f>IF(LEN(B192)=0,"",IF(VLOOKUP(B192,Angebotsliste!$A$12:$G$999,7,FALSE)=0,"",VLOOKUP(B192,Angebotsliste!$A$12:$G$999,7,FALSE)))</f>
        <v/>
      </c>
      <c r="I192" s="55"/>
      <c r="J192" s="55"/>
      <c r="K192" s="55"/>
      <c r="L192" s="54" t="str">
        <f>IF(B192="","",Angebotsliste!I202)</f>
        <v/>
      </c>
      <c r="N192"/>
      <c r="O192"/>
      <c r="P192"/>
    </row>
    <row r="193" spans="1:16" x14ac:dyDescent="0.3">
      <c r="A193" s="31" t="str">
        <f t="shared" si="9"/>
        <v/>
      </c>
      <c r="B193" s="31" t="str">
        <f t="shared" si="10"/>
        <v/>
      </c>
      <c r="C193" s="33"/>
      <c r="D193" s="35" t="str">
        <f t="shared" si="11"/>
        <v/>
      </c>
      <c r="E193" s="30"/>
      <c r="F193" s="31" t="str">
        <f>IF(LEN(B193)=0,"",ABS(RIGHT(Angebotsliste!$E$3,2)))</f>
        <v/>
      </c>
      <c r="G193" s="54" t="str">
        <f>IF(AND(LEN(B193)&gt;0,LEN(D193)=0),"",IF(AND(LEN(B193)=0,D193&gt;0),"",Angebotsliste!$M$3))</f>
        <v/>
      </c>
      <c r="H193" s="54" t="str">
        <f>IF(LEN(B193)=0,"",IF(VLOOKUP(B193,Angebotsliste!$A$12:$G$999,7,FALSE)=0,"",VLOOKUP(B193,Angebotsliste!$A$12:$G$999,7,FALSE)))</f>
        <v/>
      </c>
      <c r="I193" s="55"/>
      <c r="J193" s="55"/>
      <c r="K193" s="55"/>
      <c r="L193" s="54" t="str">
        <f>IF(B193="","",Angebotsliste!I203)</f>
        <v/>
      </c>
      <c r="N193"/>
      <c r="O193"/>
      <c r="P193"/>
    </row>
    <row r="194" spans="1:16" x14ac:dyDescent="0.3">
      <c r="A194" s="31" t="str">
        <f t="shared" si="9"/>
        <v/>
      </c>
      <c r="B194" s="31" t="str">
        <f t="shared" si="10"/>
        <v/>
      </c>
      <c r="C194" s="33"/>
      <c r="D194" s="35" t="str">
        <f t="shared" si="11"/>
        <v/>
      </c>
      <c r="E194" s="30"/>
      <c r="F194" s="31" t="str">
        <f>IF(LEN(B194)=0,"",ABS(RIGHT(Angebotsliste!$E$3,2)))</f>
        <v/>
      </c>
      <c r="G194" s="54" t="str">
        <f>IF(AND(LEN(B194)&gt;0,LEN(D194)=0),"",IF(AND(LEN(B194)=0,D194&gt;0),"",Angebotsliste!$M$3))</f>
        <v/>
      </c>
      <c r="H194" s="54" t="str">
        <f>IF(LEN(B194)=0,"",IF(VLOOKUP(B194,Angebotsliste!$A$12:$G$999,7,FALSE)=0,"",VLOOKUP(B194,Angebotsliste!$A$12:$G$999,7,FALSE)))</f>
        <v/>
      </c>
      <c r="I194" s="55"/>
      <c r="J194" s="55"/>
      <c r="K194" s="55"/>
      <c r="L194" s="54" t="str">
        <f>IF(B194="","",Angebotsliste!I204)</f>
        <v/>
      </c>
      <c r="N194"/>
      <c r="O194"/>
      <c r="P194"/>
    </row>
    <row r="195" spans="1:16" x14ac:dyDescent="0.3">
      <c r="A195" s="31" t="str">
        <f t="shared" si="9"/>
        <v/>
      </c>
      <c r="B195" s="31" t="str">
        <f t="shared" si="10"/>
        <v/>
      </c>
      <c r="C195" s="33"/>
      <c r="D195" s="35" t="str">
        <f t="shared" si="11"/>
        <v/>
      </c>
      <c r="E195" s="30"/>
      <c r="F195" s="31" t="str">
        <f>IF(LEN(B195)=0,"",ABS(RIGHT(Angebotsliste!$E$3,2)))</f>
        <v/>
      </c>
      <c r="G195" s="54" t="str">
        <f>IF(AND(LEN(B195)&gt;0,LEN(D195)=0),"",IF(AND(LEN(B195)=0,D195&gt;0),"",Angebotsliste!$M$3))</f>
        <v/>
      </c>
      <c r="H195" s="54" t="str">
        <f>IF(LEN(B195)=0,"",IF(VLOOKUP(B195,Angebotsliste!$A$12:$G$999,7,FALSE)=0,"",VLOOKUP(B195,Angebotsliste!$A$12:$G$999,7,FALSE)))</f>
        <v/>
      </c>
      <c r="I195" s="55"/>
      <c r="J195" s="55"/>
      <c r="K195" s="55"/>
      <c r="L195" s="54" t="str">
        <f>IF(B195="","",Angebotsliste!I205)</f>
        <v/>
      </c>
      <c r="N195"/>
      <c r="O195"/>
      <c r="P195"/>
    </row>
    <row r="196" spans="1:16" x14ac:dyDescent="0.3">
      <c r="A196" s="31" t="str">
        <f t="shared" si="9"/>
        <v/>
      </c>
      <c r="B196" s="31" t="str">
        <f t="shared" si="10"/>
        <v/>
      </c>
      <c r="C196" s="33"/>
      <c r="D196" s="35" t="str">
        <f t="shared" si="11"/>
        <v/>
      </c>
      <c r="E196" s="30"/>
      <c r="F196" s="31" t="str">
        <f>IF(LEN(B196)=0,"",ABS(RIGHT(Angebotsliste!$E$3,2)))</f>
        <v/>
      </c>
      <c r="G196" s="54" t="str">
        <f>IF(AND(LEN(B196)&gt;0,LEN(D196)=0),"",IF(AND(LEN(B196)=0,D196&gt;0),"",Angebotsliste!$M$3))</f>
        <v/>
      </c>
      <c r="H196" s="54" t="str">
        <f>IF(LEN(B196)=0,"",IF(VLOOKUP(B196,Angebotsliste!$A$12:$G$999,7,FALSE)=0,"",VLOOKUP(B196,Angebotsliste!$A$12:$G$999,7,FALSE)))</f>
        <v/>
      </c>
      <c r="I196" s="55"/>
      <c r="J196" s="55"/>
      <c r="K196" s="55"/>
      <c r="L196" s="54" t="str">
        <f>IF(B196="","",Angebotsliste!I206)</f>
        <v/>
      </c>
      <c r="N196"/>
      <c r="O196"/>
      <c r="P196"/>
    </row>
    <row r="197" spans="1:16" x14ac:dyDescent="0.3">
      <c r="A197" s="31" t="str">
        <f t="shared" si="9"/>
        <v/>
      </c>
      <c r="B197" s="31" t="str">
        <f t="shared" si="10"/>
        <v/>
      </c>
      <c r="C197" s="33"/>
      <c r="D197" s="35" t="str">
        <f t="shared" si="11"/>
        <v/>
      </c>
      <c r="E197" s="30"/>
      <c r="F197" s="31" t="str">
        <f>IF(LEN(B197)=0,"",ABS(RIGHT(Angebotsliste!$E$3,2)))</f>
        <v/>
      </c>
      <c r="G197" s="54" t="str">
        <f>IF(AND(LEN(B197)&gt;0,LEN(D197)=0),"",IF(AND(LEN(B197)=0,D197&gt;0),"",Angebotsliste!$M$3))</f>
        <v/>
      </c>
      <c r="H197" s="54" t="str">
        <f>IF(LEN(B197)=0,"",IF(VLOOKUP(B197,Angebotsliste!$A$12:$G$999,7,FALSE)=0,"",VLOOKUP(B197,Angebotsliste!$A$12:$G$999,7,FALSE)))</f>
        <v/>
      </c>
      <c r="I197" s="55"/>
      <c r="J197" s="55"/>
      <c r="K197" s="55"/>
      <c r="L197" s="54" t="str">
        <f>IF(B197="","",Angebotsliste!I207)</f>
        <v/>
      </c>
      <c r="N197"/>
      <c r="O197"/>
      <c r="P197"/>
    </row>
    <row r="198" spans="1:16" x14ac:dyDescent="0.3">
      <c r="A198" s="31" t="str">
        <f t="shared" si="9"/>
        <v/>
      </c>
      <c r="B198" s="31" t="str">
        <f t="shared" si="10"/>
        <v/>
      </c>
      <c r="C198" s="33"/>
      <c r="D198" s="35" t="str">
        <f t="shared" si="11"/>
        <v/>
      </c>
      <c r="E198" s="30"/>
      <c r="F198" s="31" t="str">
        <f>IF(LEN(B198)=0,"",ABS(RIGHT(Angebotsliste!$E$3,2)))</f>
        <v/>
      </c>
      <c r="G198" s="54" t="str">
        <f>IF(AND(LEN(B198)&gt;0,LEN(D198)=0),"",IF(AND(LEN(B198)=0,D198&gt;0),"",Angebotsliste!$M$3))</f>
        <v/>
      </c>
      <c r="H198" s="54" t="str">
        <f>IF(LEN(B198)=0,"",IF(VLOOKUP(B198,Angebotsliste!$A$12:$G$999,7,FALSE)=0,"",VLOOKUP(B198,Angebotsliste!$A$12:$G$999,7,FALSE)))</f>
        <v/>
      </c>
      <c r="I198" s="55"/>
      <c r="J198" s="55"/>
      <c r="K198" s="55"/>
      <c r="L198" s="54" t="str">
        <f>IF(B198="","",Angebotsliste!I208)</f>
        <v/>
      </c>
      <c r="N198"/>
      <c r="O198"/>
      <c r="P198"/>
    </row>
    <row r="199" spans="1:16" x14ac:dyDescent="0.3">
      <c r="A199" s="31" t="str">
        <f t="shared" si="9"/>
        <v/>
      </c>
      <c r="B199" s="31" t="str">
        <f t="shared" si="10"/>
        <v/>
      </c>
      <c r="C199" s="33"/>
      <c r="D199" s="35" t="str">
        <f t="shared" si="11"/>
        <v/>
      </c>
      <c r="E199" s="30"/>
      <c r="F199" s="31" t="str">
        <f>IF(LEN(B199)=0,"",ABS(RIGHT(Angebotsliste!$E$3,2)))</f>
        <v/>
      </c>
      <c r="G199" s="54" t="str">
        <f>IF(AND(LEN(B199)&gt;0,LEN(D199)=0),"",IF(AND(LEN(B199)=0,D199&gt;0),"",Angebotsliste!$M$3))</f>
        <v/>
      </c>
      <c r="H199" s="54" t="str">
        <f>IF(LEN(B199)=0,"",IF(VLOOKUP(B199,Angebotsliste!$A$12:$G$999,7,FALSE)=0,"",VLOOKUP(B199,Angebotsliste!$A$12:$G$999,7,FALSE)))</f>
        <v/>
      </c>
      <c r="I199" s="55"/>
      <c r="J199" s="55"/>
      <c r="K199" s="55"/>
      <c r="L199" s="54" t="str">
        <f>IF(B199="","",Angebotsliste!I209)</f>
        <v/>
      </c>
      <c r="N199"/>
      <c r="O199"/>
      <c r="P199"/>
    </row>
    <row r="200" spans="1:16" x14ac:dyDescent="0.3">
      <c r="A200" s="31" t="str">
        <f t="shared" ref="A200:A263" si="12">IF(LEN(O200)=0,"",O200)</f>
        <v/>
      </c>
      <c r="B200" s="31" t="str">
        <f t="shared" ref="B200:B263" si="13">IF(LEN(N200)=0,"",N200)</f>
        <v/>
      </c>
      <c r="C200" s="33"/>
      <c r="D200" s="35" t="str">
        <f t="shared" ref="D200:D263" si="14">IF(LEN(P200)=0,"",P200)</f>
        <v/>
      </c>
      <c r="E200" s="30"/>
      <c r="F200" s="31" t="str">
        <f>IF(LEN(B200)=0,"",ABS(RIGHT(Angebotsliste!$E$3,2)))</f>
        <v/>
      </c>
      <c r="G200" s="54" t="str">
        <f>IF(AND(LEN(B200)&gt;0,LEN(D200)=0),"",IF(AND(LEN(B200)=0,D200&gt;0),"",Angebotsliste!$M$3))</f>
        <v/>
      </c>
      <c r="H200" s="54" t="str">
        <f>IF(LEN(B200)=0,"",IF(VLOOKUP(B200,Angebotsliste!$A$12:$G$999,7,FALSE)=0,"",VLOOKUP(B200,Angebotsliste!$A$12:$G$999,7,FALSE)))</f>
        <v/>
      </c>
      <c r="I200" s="55"/>
      <c r="J200" s="55"/>
      <c r="K200" s="55"/>
      <c r="L200" s="54" t="str">
        <f>IF(B200="","",Angebotsliste!I210)</f>
        <v/>
      </c>
      <c r="N200"/>
      <c r="O200"/>
      <c r="P200"/>
    </row>
    <row r="201" spans="1:16" x14ac:dyDescent="0.3">
      <c r="A201" s="31" t="str">
        <f t="shared" si="12"/>
        <v/>
      </c>
      <c r="B201" s="31" t="str">
        <f t="shared" si="13"/>
        <v/>
      </c>
      <c r="C201" s="33"/>
      <c r="D201" s="35" t="str">
        <f t="shared" si="14"/>
        <v/>
      </c>
      <c r="E201" s="30"/>
      <c r="F201" s="31" t="str">
        <f>IF(LEN(B201)=0,"",ABS(RIGHT(Angebotsliste!$E$3,2)))</f>
        <v/>
      </c>
      <c r="G201" s="54" t="str">
        <f>IF(AND(LEN(B201)&gt;0,LEN(D201)=0),"",IF(AND(LEN(B201)=0,D201&gt;0),"",Angebotsliste!$M$3))</f>
        <v/>
      </c>
      <c r="H201" s="54" t="str">
        <f>IF(LEN(B201)=0,"",IF(VLOOKUP(B201,Angebotsliste!$A$12:$G$999,7,FALSE)=0,"",VLOOKUP(B201,Angebotsliste!$A$12:$G$999,7,FALSE)))</f>
        <v/>
      </c>
      <c r="I201" s="55"/>
      <c r="J201" s="55"/>
      <c r="K201" s="55"/>
      <c r="L201" s="54" t="str">
        <f>IF(B201="","",Angebotsliste!I211)</f>
        <v/>
      </c>
      <c r="N201"/>
      <c r="O201"/>
      <c r="P201"/>
    </row>
    <row r="202" spans="1:16" x14ac:dyDescent="0.3">
      <c r="A202" s="31" t="str">
        <f t="shared" si="12"/>
        <v/>
      </c>
      <c r="B202" s="31" t="str">
        <f t="shared" si="13"/>
        <v/>
      </c>
      <c r="C202" s="33"/>
      <c r="D202" s="35" t="str">
        <f t="shared" si="14"/>
        <v/>
      </c>
      <c r="E202" s="30"/>
      <c r="F202" s="31" t="str">
        <f>IF(LEN(B202)=0,"",ABS(RIGHT(Angebotsliste!$E$3,2)))</f>
        <v/>
      </c>
      <c r="G202" s="54" t="str">
        <f>IF(AND(LEN(B202)&gt;0,LEN(D202)=0),"",IF(AND(LEN(B202)=0,D202&gt;0),"",Angebotsliste!$M$3))</f>
        <v/>
      </c>
      <c r="H202" s="54" t="str">
        <f>IF(LEN(B202)=0,"",IF(VLOOKUP(B202,Angebotsliste!$A$12:$G$999,7,FALSE)=0,"",VLOOKUP(B202,Angebotsliste!$A$12:$G$999,7,FALSE)))</f>
        <v/>
      </c>
      <c r="I202" s="55"/>
      <c r="J202" s="55"/>
      <c r="K202" s="55"/>
      <c r="L202" s="54" t="str">
        <f>IF(B202="","",Angebotsliste!I212)</f>
        <v/>
      </c>
      <c r="N202"/>
      <c r="O202"/>
      <c r="P202"/>
    </row>
    <row r="203" spans="1:16" x14ac:dyDescent="0.3">
      <c r="A203" s="31" t="str">
        <f t="shared" si="12"/>
        <v/>
      </c>
      <c r="B203" s="31" t="str">
        <f t="shared" si="13"/>
        <v/>
      </c>
      <c r="C203" s="33"/>
      <c r="D203" s="35" t="str">
        <f t="shared" si="14"/>
        <v/>
      </c>
      <c r="E203" s="30"/>
      <c r="F203" s="31" t="str">
        <f>IF(LEN(B203)=0,"",ABS(RIGHT(Angebotsliste!$E$3,2)))</f>
        <v/>
      </c>
      <c r="G203" s="54" t="str">
        <f>IF(AND(LEN(B203)&gt;0,LEN(D203)=0),"",IF(AND(LEN(B203)=0,D203&gt;0),"",Angebotsliste!$M$3))</f>
        <v/>
      </c>
      <c r="H203" s="54" t="str">
        <f>IF(LEN(B203)=0,"",IF(VLOOKUP(B203,Angebotsliste!$A$12:$G$999,7,FALSE)=0,"",VLOOKUP(B203,Angebotsliste!$A$12:$G$999,7,FALSE)))</f>
        <v/>
      </c>
      <c r="I203" s="55"/>
      <c r="J203" s="55"/>
      <c r="K203" s="55"/>
      <c r="L203" s="54" t="str">
        <f>IF(B203="","",Angebotsliste!I213)</f>
        <v/>
      </c>
      <c r="N203"/>
      <c r="O203"/>
      <c r="P203"/>
    </row>
    <row r="204" spans="1:16" x14ac:dyDescent="0.3">
      <c r="A204" s="31" t="str">
        <f t="shared" si="12"/>
        <v/>
      </c>
      <c r="B204" s="31" t="str">
        <f t="shared" si="13"/>
        <v/>
      </c>
      <c r="C204" s="33"/>
      <c r="D204" s="35" t="str">
        <f t="shared" si="14"/>
        <v/>
      </c>
      <c r="E204" s="30"/>
      <c r="F204" s="31" t="str">
        <f>IF(LEN(B204)=0,"",ABS(RIGHT(Angebotsliste!$E$3,2)))</f>
        <v/>
      </c>
      <c r="G204" s="54" t="str">
        <f>IF(AND(LEN(B204)&gt;0,LEN(D204)=0),"",IF(AND(LEN(B204)=0,D204&gt;0),"",Angebotsliste!$M$3))</f>
        <v/>
      </c>
      <c r="H204" s="54" t="str">
        <f>IF(LEN(B204)=0,"",IF(VLOOKUP(B204,Angebotsliste!$A$12:$G$999,7,FALSE)=0,"",VLOOKUP(B204,Angebotsliste!$A$12:$G$999,7,FALSE)))</f>
        <v/>
      </c>
      <c r="I204" s="55"/>
      <c r="J204" s="55"/>
      <c r="K204" s="55"/>
      <c r="L204" s="54" t="str">
        <f>IF(B204="","",Angebotsliste!I214)</f>
        <v/>
      </c>
      <c r="N204"/>
      <c r="O204"/>
      <c r="P204"/>
    </row>
    <row r="205" spans="1:16" x14ac:dyDescent="0.3">
      <c r="A205" s="31" t="str">
        <f t="shared" si="12"/>
        <v/>
      </c>
      <c r="B205" s="31" t="str">
        <f t="shared" si="13"/>
        <v/>
      </c>
      <c r="C205" s="33"/>
      <c r="D205" s="35" t="str">
        <f t="shared" si="14"/>
        <v/>
      </c>
      <c r="E205" s="30"/>
      <c r="F205" s="31" t="str">
        <f>IF(LEN(B205)=0,"",ABS(RIGHT(Angebotsliste!$E$3,2)))</f>
        <v/>
      </c>
      <c r="G205" s="54" t="str">
        <f>IF(AND(LEN(B205)&gt;0,LEN(D205)=0),"",IF(AND(LEN(B205)=0,D205&gt;0),"",Angebotsliste!$M$3))</f>
        <v/>
      </c>
      <c r="H205" s="54" t="str">
        <f>IF(LEN(B205)=0,"",IF(VLOOKUP(B205,Angebotsliste!$A$12:$G$999,7,FALSE)=0,"",VLOOKUP(B205,Angebotsliste!$A$12:$G$999,7,FALSE)))</f>
        <v/>
      </c>
      <c r="I205" s="55"/>
      <c r="J205" s="55"/>
      <c r="K205" s="55"/>
      <c r="L205" s="54" t="str">
        <f>IF(B205="","",Angebotsliste!I215)</f>
        <v/>
      </c>
      <c r="N205"/>
      <c r="O205"/>
      <c r="P205"/>
    </row>
    <row r="206" spans="1:16" x14ac:dyDescent="0.3">
      <c r="A206" s="31" t="str">
        <f t="shared" si="12"/>
        <v/>
      </c>
      <c r="B206" s="31" t="str">
        <f t="shared" si="13"/>
        <v/>
      </c>
      <c r="C206" s="33"/>
      <c r="D206" s="35" t="str">
        <f t="shared" si="14"/>
        <v/>
      </c>
      <c r="E206" s="30"/>
      <c r="F206" s="31" t="str">
        <f>IF(LEN(B206)=0,"",ABS(RIGHT(Angebotsliste!$E$3,2)))</f>
        <v/>
      </c>
      <c r="G206" s="54" t="str">
        <f>IF(AND(LEN(B206)&gt;0,LEN(D206)=0),"",IF(AND(LEN(B206)=0,D206&gt;0),"",Angebotsliste!$M$3))</f>
        <v/>
      </c>
      <c r="H206" s="54" t="str">
        <f>IF(LEN(B206)=0,"",IF(VLOOKUP(B206,Angebotsliste!$A$12:$G$999,7,FALSE)=0,"",VLOOKUP(B206,Angebotsliste!$A$12:$G$999,7,FALSE)))</f>
        <v/>
      </c>
      <c r="I206" s="55"/>
      <c r="J206" s="55"/>
      <c r="K206" s="55"/>
      <c r="L206" s="54" t="str">
        <f>IF(B206="","",Angebotsliste!I216)</f>
        <v/>
      </c>
      <c r="N206"/>
      <c r="O206"/>
      <c r="P206"/>
    </row>
    <row r="207" spans="1:16" x14ac:dyDescent="0.3">
      <c r="A207" s="31" t="str">
        <f t="shared" si="12"/>
        <v/>
      </c>
      <c r="B207" s="31" t="str">
        <f t="shared" si="13"/>
        <v/>
      </c>
      <c r="C207" s="33"/>
      <c r="D207" s="35" t="str">
        <f t="shared" si="14"/>
        <v/>
      </c>
      <c r="E207" s="30"/>
      <c r="F207" s="31" t="str">
        <f>IF(LEN(B207)=0,"",ABS(RIGHT(Angebotsliste!$E$3,2)))</f>
        <v/>
      </c>
      <c r="G207" s="54" t="str">
        <f>IF(AND(LEN(B207)&gt;0,LEN(D207)=0),"",IF(AND(LEN(B207)=0,D207&gt;0),"",Angebotsliste!$M$3))</f>
        <v/>
      </c>
      <c r="H207" s="54" t="str">
        <f>IF(LEN(B207)=0,"",IF(VLOOKUP(B207,Angebotsliste!$A$12:$G$999,7,FALSE)=0,"",VLOOKUP(B207,Angebotsliste!$A$12:$G$999,7,FALSE)))</f>
        <v/>
      </c>
      <c r="I207" s="55"/>
      <c r="J207" s="55"/>
      <c r="K207" s="55"/>
      <c r="L207" s="54" t="str">
        <f>IF(B207="","",Angebotsliste!I217)</f>
        <v/>
      </c>
      <c r="N207"/>
      <c r="O207"/>
      <c r="P207"/>
    </row>
    <row r="208" spans="1:16" x14ac:dyDescent="0.3">
      <c r="A208" s="31" t="str">
        <f t="shared" si="12"/>
        <v/>
      </c>
      <c r="B208" s="31" t="str">
        <f t="shared" si="13"/>
        <v/>
      </c>
      <c r="C208" s="33"/>
      <c r="D208" s="35" t="str">
        <f t="shared" si="14"/>
        <v/>
      </c>
      <c r="E208" s="30"/>
      <c r="F208" s="31" t="str">
        <f>IF(LEN(B208)=0,"",ABS(RIGHT(Angebotsliste!$E$3,2)))</f>
        <v/>
      </c>
      <c r="G208" s="54" t="str">
        <f>IF(AND(LEN(B208)&gt;0,LEN(D208)=0),"",IF(AND(LEN(B208)=0,D208&gt;0),"",Angebotsliste!$M$3))</f>
        <v/>
      </c>
      <c r="H208" s="54" t="str">
        <f>IF(LEN(B208)=0,"",IF(VLOOKUP(B208,Angebotsliste!$A$12:$G$999,7,FALSE)=0,"",VLOOKUP(B208,Angebotsliste!$A$12:$G$999,7,FALSE)))</f>
        <v/>
      </c>
      <c r="I208" s="55"/>
      <c r="J208" s="55"/>
      <c r="K208" s="55"/>
      <c r="L208" s="54" t="str">
        <f>IF(B208="","",Angebotsliste!I218)</f>
        <v/>
      </c>
      <c r="N208"/>
      <c r="O208"/>
      <c r="P208"/>
    </row>
    <row r="209" spans="1:16" x14ac:dyDescent="0.3">
      <c r="A209" s="31" t="str">
        <f t="shared" si="12"/>
        <v/>
      </c>
      <c r="B209" s="31" t="str">
        <f t="shared" si="13"/>
        <v/>
      </c>
      <c r="C209" s="33"/>
      <c r="D209" s="35" t="str">
        <f t="shared" si="14"/>
        <v/>
      </c>
      <c r="E209" s="30"/>
      <c r="F209" s="31" t="str">
        <f>IF(LEN(B209)=0,"",ABS(RIGHT(Angebotsliste!$E$3,2)))</f>
        <v/>
      </c>
      <c r="G209" s="54" t="str">
        <f>IF(AND(LEN(B209)&gt;0,LEN(D209)=0),"",IF(AND(LEN(B209)=0,D209&gt;0),"",Angebotsliste!$M$3))</f>
        <v/>
      </c>
      <c r="H209" s="54" t="str">
        <f>IF(LEN(B209)=0,"",IF(VLOOKUP(B209,Angebotsliste!$A$12:$G$999,7,FALSE)=0,"",VLOOKUP(B209,Angebotsliste!$A$12:$G$999,7,FALSE)))</f>
        <v/>
      </c>
      <c r="I209" s="55"/>
      <c r="J209" s="55"/>
      <c r="K209" s="55"/>
      <c r="L209" s="54" t="str">
        <f>IF(B209="","",Angebotsliste!I219)</f>
        <v/>
      </c>
      <c r="N209"/>
      <c r="O209"/>
      <c r="P209"/>
    </row>
    <row r="210" spans="1:16" x14ac:dyDescent="0.3">
      <c r="A210" s="31" t="str">
        <f t="shared" si="12"/>
        <v/>
      </c>
      <c r="B210" s="31" t="str">
        <f t="shared" si="13"/>
        <v/>
      </c>
      <c r="C210" s="33"/>
      <c r="D210" s="35" t="str">
        <f t="shared" si="14"/>
        <v/>
      </c>
      <c r="E210" s="30"/>
      <c r="F210" s="31" t="str">
        <f>IF(LEN(B210)=0,"",ABS(RIGHT(Angebotsliste!$E$3,2)))</f>
        <v/>
      </c>
      <c r="G210" s="54" t="str">
        <f>IF(AND(LEN(B210)&gt;0,LEN(D210)=0),"",IF(AND(LEN(B210)=0,D210&gt;0),"",Angebotsliste!$M$3))</f>
        <v/>
      </c>
      <c r="H210" s="54" t="str">
        <f>IF(LEN(B210)=0,"",IF(VLOOKUP(B210,Angebotsliste!$A$12:$G$999,7,FALSE)=0,"",VLOOKUP(B210,Angebotsliste!$A$12:$G$999,7,FALSE)))</f>
        <v/>
      </c>
      <c r="I210" s="55"/>
      <c r="J210" s="55"/>
      <c r="K210" s="55"/>
      <c r="L210" s="54" t="str">
        <f>IF(B210="","",Angebotsliste!I220)</f>
        <v/>
      </c>
      <c r="N210"/>
      <c r="O210"/>
      <c r="P210"/>
    </row>
    <row r="211" spans="1:16" x14ac:dyDescent="0.3">
      <c r="A211" s="31" t="str">
        <f t="shared" si="12"/>
        <v/>
      </c>
      <c r="B211" s="31" t="str">
        <f t="shared" si="13"/>
        <v/>
      </c>
      <c r="C211" s="33"/>
      <c r="D211" s="35" t="str">
        <f t="shared" si="14"/>
        <v/>
      </c>
      <c r="E211" s="30"/>
      <c r="F211" s="31" t="str">
        <f>IF(LEN(B211)=0,"",ABS(RIGHT(Angebotsliste!$E$3,2)))</f>
        <v/>
      </c>
      <c r="G211" s="54" t="str">
        <f>IF(AND(LEN(B211)&gt;0,LEN(D211)=0),"",IF(AND(LEN(B211)=0,D211&gt;0),"",Angebotsliste!$M$3))</f>
        <v/>
      </c>
      <c r="H211" s="54" t="str">
        <f>IF(LEN(B211)=0,"",IF(VLOOKUP(B211,Angebotsliste!$A$12:$G$999,7,FALSE)=0,"",VLOOKUP(B211,Angebotsliste!$A$12:$G$999,7,FALSE)))</f>
        <v/>
      </c>
      <c r="I211" s="55"/>
      <c r="J211" s="55"/>
      <c r="K211" s="55"/>
      <c r="L211" s="54" t="str">
        <f>IF(B211="","",Angebotsliste!I221)</f>
        <v/>
      </c>
      <c r="N211"/>
      <c r="O211"/>
      <c r="P211"/>
    </row>
    <row r="212" spans="1:16" x14ac:dyDescent="0.3">
      <c r="A212" s="31" t="str">
        <f t="shared" si="12"/>
        <v/>
      </c>
      <c r="B212" s="31" t="str">
        <f t="shared" si="13"/>
        <v/>
      </c>
      <c r="C212" s="33"/>
      <c r="D212" s="35" t="str">
        <f t="shared" si="14"/>
        <v/>
      </c>
      <c r="E212" s="30"/>
      <c r="F212" s="31" t="str">
        <f>IF(LEN(B212)=0,"",ABS(RIGHT(Angebotsliste!$E$3,2)))</f>
        <v/>
      </c>
      <c r="G212" s="54" t="str">
        <f>IF(AND(LEN(B212)&gt;0,LEN(D212)=0),"",IF(AND(LEN(B212)=0,D212&gt;0),"",Angebotsliste!$M$3))</f>
        <v/>
      </c>
      <c r="H212" s="54" t="str">
        <f>IF(LEN(B212)=0,"",IF(VLOOKUP(B212,Angebotsliste!$A$12:$G$999,7,FALSE)=0,"",VLOOKUP(B212,Angebotsliste!$A$12:$G$999,7,FALSE)))</f>
        <v/>
      </c>
      <c r="I212" s="55"/>
      <c r="J212" s="55"/>
      <c r="K212" s="55"/>
      <c r="L212" s="54" t="str">
        <f>IF(B212="","",Angebotsliste!I222)</f>
        <v/>
      </c>
      <c r="N212"/>
      <c r="O212"/>
      <c r="P212"/>
    </row>
    <row r="213" spans="1:16" x14ac:dyDescent="0.3">
      <c r="A213" s="31" t="str">
        <f t="shared" si="12"/>
        <v/>
      </c>
      <c r="B213" s="31" t="str">
        <f t="shared" si="13"/>
        <v/>
      </c>
      <c r="C213" s="33"/>
      <c r="D213" s="35" t="str">
        <f t="shared" si="14"/>
        <v/>
      </c>
      <c r="E213" s="30"/>
      <c r="F213" s="31" t="str">
        <f>IF(LEN(B213)=0,"",ABS(RIGHT(Angebotsliste!$E$3,2)))</f>
        <v/>
      </c>
      <c r="G213" s="54" t="str">
        <f>IF(AND(LEN(B213)&gt;0,LEN(D213)=0),"",IF(AND(LEN(B213)=0,D213&gt;0),"",Angebotsliste!$M$3))</f>
        <v/>
      </c>
      <c r="H213" s="54" t="str">
        <f>IF(LEN(B213)=0,"",IF(VLOOKUP(B213,Angebotsliste!$A$12:$G$999,7,FALSE)=0,"",VLOOKUP(B213,Angebotsliste!$A$12:$G$999,7,FALSE)))</f>
        <v/>
      </c>
      <c r="I213" s="55"/>
      <c r="J213" s="55"/>
      <c r="K213" s="55"/>
      <c r="L213" s="54" t="str">
        <f>IF(B213="","",Angebotsliste!I223)</f>
        <v/>
      </c>
      <c r="N213"/>
      <c r="O213"/>
      <c r="P213"/>
    </row>
    <row r="214" spans="1:16" x14ac:dyDescent="0.3">
      <c r="A214" s="31" t="str">
        <f t="shared" si="12"/>
        <v/>
      </c>
      <c r="B214" s="31" t="str">
        <f t="shared" si="13"/>
        <v/>
      </c>
      <c r="C214" s="33"/>
      <c r="D214" s="35" t="str">
        <f t="shared" si="14"/>
        <v/>
      </c>
      <c r="E214" s="30"/>
      <c r="F214" s="31" t="str">
        <f>IF(LEN(B214)=0,"",ABS(RIGHT(Angebotsliste!$E$3,2)))</f>
        <v/>
      </c>
      <c r="G214" s="54" t="str">
        <f>IF(AND(LEN(B214)&gt;0,LEN(D214)=0),"",IF(AND(LEN(B214)=0,D214&gt;0),"",Angebotsliste!$M$3))</f>
        <v/>
      </c>
      <c r="H214" s="54" t="str">
        <f>IF(LEN(B214)=0,"",IF(VLOOKUP(B214,Angebotsliste!$A$12:$G$999,7,FALSE)=0,"",VLOOKUP(B214,Angebotsliste!$A$12:$G$999,7,FALSE)))</f>
        <v/>
      </c>
      <c r="I214" s="55"/>
      <c r="J214" s="55"/>
      <c r="K214" s="55"/>
      <c r="L214" s="54" t="str">
        <f>IF(B214="","",Angebotsliste!I224)</f>
        <v/>
      </c>
      <c r="N214"/>
      <c r="O214"/>
      <c r="P214"/>
    </row>
    <row r="215" spans="1:16" x14ac:dyDescent="0.3">
      <c r="A215" s="31" t="str">
        <f t="shared" si="12"/>
        <v/>
      </c>
      <c r="B215" s="31" t="str">
        <f t="shared" si="13"/>
        <v/>
      </c>
      <c r="C215" s="33"/>
      <c r="D215" s="35" t="str">
        <f t="shared" si="14"/>
        <v/>
      </c>
      <c r="E215" s="30"/>
      <c r="F215" s="31" t="str">
        <f>IF(LEN(B215)=0,"",ABS(RIGHT(Angebotsliste!$E$3,2)))</f>
        <v/>
      </c>
      <c r="G215" s="54" t="str">
        <f>IF(AND(LEN(B215)&gt;0,LEN(D215)=0),"",IF(AND(LEN(B215)=0,D215&gt;0),"",Angebotsliste!$M$3))</f>
        <v/>
      </c>
      <c r="H215" s="54" t="str">
        <f>IF(LEN(B215)=0,"",IF(VLOOKUP(B215,Angebotsliste!$A$12:$G$999,7,FALSE)=0,"",VLOOKUP(B215,Angebotsliste!$A$12:$G$999,7,FALSE)))</f>
        <v/>
      </c>
      <c r="I215" s="55"/>
      <c r="J215" s="55"/>
      <c r="K215" s="55"/>
      <c r="L215" s="54" t="str">
        <f>IF(B215="","",Angebotsliste!I225)</f>
        <v/>
      </c>
      <c r="N215"/>
      <c r="O215"/>
      <c r="P215"/>
    </row>
    <row r="216" spans="1:16" x14ac:dyDescent="0.3">
      <c r="A216" s="31" t="str">
        <f t="shared" si="12"/>
        <v/>
      </c>
      <c r="B216" s="31" t="str">
        <f t="shared" si="13"/>
        <v/>
      </c>
      <c r="C216" s="33"/>
      <c r="D216" s="35" t="str">
        <f t="shared" si="14"/>
        <v/>
      </c>
      <c r="E216" s="30"/>
      <c r="F216" s="31" t="str">
        <f>IF(LEN(B216)=0,"",ABS(RIGHT(Angebotsliste!$E$3,2)))</f>
        <v/>
      </c>
      <c r="G216" s="54" t="str">
        <f>IF(AND(LEN(B216)&gt;0,LEN(D216)=0),"",IF(AND(LEN(B216)=0,D216&gt;0),"",Angebotsliste!$M$3))</f>
        <v/>
      </c>
      <c r="H216" s="54" t="str">
        <f>IF(LEN(B216)=0,"",IF(VLOOKUP(B216,Angebotsliste!$A$12:$G$999,7,FALSE)=0,"",VLOOKUP(B216,Angebotsliste!$A$12:$G$999,7,FALSE)))</f>
        <v/>
      </c>
      <c r="I216" s="55"/>
      <c r="J216" s="55"/>
      <c r="K216" s="55"/>
      <c r="L216" s="54" t="str">
        <f>IF(B216="","",Angebotsliste!I226)</f>
        <v/>
      </c>
      <c r="N216"/>
      <c r="O216"/>
      <c r="P216"/>
    </row>
    <row r="217" spans="1:16" x14ac:dyDescent="0.3">
      <c r="A217" s="31" t="str">
        <f t="shared" si="12"/>
        <v/>
      </c>
      <c r="B217" s="31" t="str">
        <f t="shared" si="13"/>
        <v/>
      </c>
      <c r="C217" s="33"/>
      <c r="D217" s="35" t="str">
        <f t="shared" si="14"/>
        <v/>
      </c>
      <c r="E217" s="30"/>
      <c r="F217" s="31" t="str">
        <f>IF(LEN(B217)=0,"",ABS(RIGHT(Angebotsliste!$E$3,2)))</f>
        <v/>
      </c>
      <c r="G217" s="54" t="str">
        <f>IF(AND(LEN(B217)&gt;0,LEN(D217)=0),"",IF(AND(LEN(B217)=0,D217&gt;0),"",Angebotsliste!$M$3))</f>
        <v/>
      </c>
      <c r="H217" s="54" t="str">
        <f>IF(LEN(B217)=0,"",IF(VLOOKUP(B217,Angebotsliste!$A$12:$G$999,7,FALSE)=0,"",VLOOKUP(B217,Angebotsliste!$A$12:$G$999,7,FALSE)))</f>
        <v/>
      </c>
      <c r="I217" s="55"/>
      <c r="J217" s="55"/>
      <c r="K217" s="55"/>
      <c r="L217" s="54" t="str">
        <f>IF(B217="","",Angebotsliste!I227)</f>
        <v/>
      </c>
      <c r="N217"/>
      <c r="O217"/>
      <c r="P217"/>
    </row>
    <row r="218" spans="1:16" x14ac:dyDescent="0.3">
      <c r="A218" s="31" t="str">
        <f t="shared" si="12"/>
        <v/>
      </c>
      <c r="B218" s="31" t="str">
        <f t="shared" si="13"/>
        <v/>
      </c>
      <c r="C218" s="33"/>
      <c r="D218" s="35" t="str">
        <f t="shared" si="14"/>
        <v/>
      </c>
      <c r="E218" s="30"/>
      <c r="F218" s="31" t="str">
        <f>IF(LEN(B218)=0,"",ABS(RIGHT(Angebotsliste!$E$3,2)))</f>
        <v/>
      </c>
      <c r="G218" s="54" t="str">
        <f>IF(AND(LEN(B218)&gt;0,LEN(D218)=0),"",IF(AND(LEN(B218)=0,D218&gt;0),"",Angebotsliste!$M$3))</f>
        <v/>
      </c>
      <c r="H218" s="54" t="str">
        <f>IF(LEN(B218)=0,"",IF(VLOOKUP(B218,Angebotsliste!$A$12:$G$999,7,FALSE)=0,"",VLOOKUP(B218,Angebotsliste!$A$12:$G$999,7,FALSE)))</f>
        <v/>
      </c>
      <c r="I218" s="55"/>
      <c r="J218" s="55"/>
      <c r="K218" s="55"/>
      <c r="L218" s="54" t="str">
        <f>IF(B218="","",Angebotsliste!I228)</f>
        <v/>
      </c>
      <c r="N218"/>
      <c r="O218"/>
      <c r="P218"/>
    </row>
    <row r="219" spans="1:16" x14ac:dyDescent="0.3">
      <c r="A219" s="31" t="str">
        <f t="shared" si="12"/>
        <v/>
      </c>
      <c r="B219" s="31" t="str">
        <f t="shared" si="13"/>
        <v/>
      </c>
      <c r="C219" s="33"/>
      <c r="D219" s="35" t="str">
        <f t="shared" si="14"/>
        <v/>
      </c>
      <c r="E219" s="30"/>
      <c r="F219" s="31" t="str">
        <f>IF(LEN(B219)=0,"",ABS(RIGHT(Angebotsliste!$E$3,2)))</f>
        <v/>
      </c>
      <c r="G219" s="54" t="str">
        <f>IF(AND(LEN(B219)&gt;0,LEN(D219)=0),"",IF(AND(LEN(B219)=0,D219&gt;0),"",Angebotsliste!$M$3))</f>
        <v/>
      </c>
      <c r="H219" s="54" t="str">
        <f>IF(LEN(B219)=0,"",IF(VLOOKUP(B219,Angebotsliste!$A$12:$G$999,7,FALSE)=0,"",VLOOKUP(B219,Angebotsliste!$A$12:$G$999,7,FALSE)))</f>
        <v/>
      </c>
      <c r="I219" s="55"/>
      <c r="J219" s="55"/>
      <c r="K219" s="55"/>
      <c r="L219" s="54" t="str">
        <f>IF(B219="","",Angebotsliste!I229)</f>
        <v/>
      </c>
      <c r="N219"/>
      <c r="O219"/>
      <c r="P219"/>
    </row>
    <row r="220" spans="1:16" x14ac:dyDescent="0.3">
      <c r="A220" s="31" t="str">
        <f t="shared" si="12"/>
        <v/>
      </c>
      <c r="B220" s="31" t="str">
        <f t="shared" si="13"/>
        <v/>
      </c>
      <c r="C220" s="33"/>
      <c r="D220" s="35" t="str">
        <f t="shared" si="14"/>
        <v/>
      </c>
      <c r="E220" s="30"/>
      <c r="F220" s="31" t="str">
        <f>IF(LEN(B220)=0,"",ABS(RIGHT(Angebotsliste!$E$3,2)))</f>
        <v/>
      </c>
      <c r="G220" s="54" t="str">
        <f>IF(AND(LEN(B220)&gt;0,LEN(D220)=0),"",IF(AND(LEN(B220)=0,D220&gt;0),"",Angebotsliste!$M$3))</f>
        <v/>
      </c>
      <c r="H220" s="54" t="str">
        <f>IF(LEN(B220)=0,"",IF(VLOOKUP(B220,Angebotsliste!$A$12:$G$999,7,FALSE)=0,"",VLOOKUP(B220,Angebotsliste!$A$12:$G$999,7,FALSE)))</f>
        <v/>
      </c>
      <c r="I220" s="55"/>
      <c r="J220" s="55"/>
      <c r="K220" s="55"/>
      <c r="L220" s="54" t="str">
        <f>IF(B220="","",Angebotsliste!I230)</f>
        <v/>
      </c>
      <c r="N220"/>
      <c r="O220"/>
      <c r="P220"/>
    </row>
    <row r="221" spans="1:16" x14ac:dyDescent="0.3">
      <c r="A221" s="31" t="str">
        <f t="shared" si="12"/>
        <v/>
      </c>
      <c r="B221" s="31" t="str">
        <f t="shared" si="13"/>
        <v/>
      </c>
      <c r="C221" s="33"/>
      <c r="D221" s="35" t="str">
        <f t="shared" si="14"/>
        <v/>
      </c>
      <c r="E221" s="30"/>
      <c r="F221" s="31" t="str">
        <f>IF(LEN(B221)=0,"",ABS(RIGHT(Angebotsliste!$E$3,2)))</f>
        <v/>
      </c>
      <c r="G221" s="54" t="str">
        <f>IF(AND(LEN(B221)&gt;0,LEN(D221)=0),"",IF(AND(LEN(B221)=0,D221&gt;0),"",Angebotsliste!$M$3))</f>
        <v/>
      </c>
      <c r="H221" s="54" t="str">
        <f>IF(LEN(B221)=0,"",IF(VLOOKUP(B221,Angebotsliste!$A$12:$G$999,7,FALSE)=0,"",VLOOKUP(B221,Angebotsliste!$A$12:$G$999,7,FALSE)))</f>
        <v/>
      </c>
      <c r="I221" s="55"/>
      <c r="J221" s="55"/>
      <c r="K221" s="55"/>
      <c r="L221" s="54" t="str">
        <f>IF(B221="","",Angebotsliste!I231)</f>
        <v/>
      </c>
      <c r="N221"/>
      <c r="O221"/>
      <c r="P221"/>
    </row>
    <row r="222" spans="1:16" x14ac:dyDescent="0.3">
      <c r="A222" s="31" t="str">
        <f t="shared" si="12"/>
        <v/>
      </c>
      <c r="B222" s="31" t="str">
        <f t="shared" si="13"/>
        <v/>
      </c>
      <c r="C222" s="33"/>
      <c r="D222" s="35" t="str">
        <f t="shared" si="14"/>
        <v/>
      </c>
      <c r="E222" s="30"/>
      <c r="F222" s="31" t="str">
        <f>IF(LEN(B222)=0,"",ABS(RIGHT(Angebotsliste!$E$3,2)))</f>
        <v/>
      </c>
      <c r="G222" s="54" t="str">
        <f>IF(AND(LEN(B222)&gt;0,LEN(D222)=0),"",IF(AND(LEN(B222)=0,D222&gt;0),"",Angebotsliste!$M$3))</f>
        <v/>
      </c>
      <c r="H222" s="54" t="str">
        <f>IF(LEN(B222)=0,"",IF(VLOOKUP(B222,Angebotsliste!$A$12:$G$999,7,FALSE)=0,"",VLOOKUP(B222,Angebotsliste!$A$12:$G$999,7,FALSE)))</f>
        <v/>
      </c>
      <c r="I222" s="55"/>
      <c r="J222" s="55"/>
      <c r="K222" s="55"/>
      <c r="L222" s="54" t="str">
        <f>IF(B222="","",Angebotsliste!I232)</f>
        <v/>
      </c>
      <c r="N222"/>
      <c r="O222"/>
      <c r="P222"/>
    </row>
    <row r="223" spans="1:16" x14ac:dyDescent="0.3">
      <c r="A223" s="31" t="str">
        <f t="shared" si="12"/>
        <v/>
      </c>
      <c r="B223" s="31" t="str">
        <f t="shared" si="13"/>
        <v/>
      </c>
      <c r="C223" s="33"/>
      <c r="D223" s="35" t="str">
        <f t="shared" si="14"/>
        <v/>
      </c>
      <c r="E223" s="30"/>
      <c r="F223" s="31" t="str">
        <f>IF(LEN(B223)=0,"",ABS(RIGHT(Angebotsliste!$E$3,2)))</f>
        <v/>
      </c>
      <c r="G223" s="54" t="str">
        <f>IF(AND(LEN(B223)&gt;0,LEN(D223)=0),"",IF(AND(LEN(B223)=0,D223&gt;0),"",Angebotsliste!$M$3))</f>
        <v/>
      </c>
      <c r="H223" s="54" t="str">
        <f>IF(LEN(B223)=0,"",IF(VLOOKUP(B223,Angebotsliste!$A$12:$G$999,7,FALSE)=0,"",VLOOKUP(B223,Angebotsliste!$A$12:$G$999,7,FALSE)))</f>
        <v/>
      </c>
      <c r="I223" s="55"/>
      <c r="J223" s="55"/>
      <c r="K223" s="55"/>
      <c r="L223" s="54" t="str">
        <f>IF(B223="","",Angebotsliste!I233)</f>
        <v/>
      </c>
      <c r="N223"/>
      <c r="O223"/>
      <c r="P223"/>
    </row>
    <row r="224" spans="1:16" x14ac:dyDescent="0.3">
      <c r="A224" s="31" t="str">
        <f t="shared" si="12"/>
        <v/>
      </c>
      <c r="B224" s="31" t="str">
        <f t="shared" si="13"/>
        <v/>
      </c>
      <c r="C224" s="33"/>
      <c r="D224" s="35" t="str">
        <f t="shared" si="14"/>
        <v/>
      </c>
      <c r="E224" s="30"/>
      <c r="F224" s="31" t="str">
        <f>IF(LEN(B224)=0,"",ABS(RIGHT(Angebotsliste!$E$3,2)))</f>
        <v/>
      </c>
      <c r="G224" s="54" t="str">
        <f>IF(AND(LEN(B224)&gt;0,LEN(D224)=0),"",IF(AND(LEN(B224)=0,D224&gt;0),"",Angebotsliste!$M$3))</f>
        <v/>
      </c>
      <c r="H224" s="54" t="str">
        <f>IF(LEN(B224)=0,"",IF(VLOOKUP(B224,Angebotsliste!$A$12:$G$999,7,FALSE)=0,"",VLOOKUP(B224,Angebotsliste!$A$12:$G$999,7,FALSE)))</f>
        <v/>
      </c>
      <c r="I224" s="55"/>
      <c r="J224" s="55"/>
      <c r="K224" s="55"/>
      <c r="L224" s="54" t="str">
        <f>IF(B224="","",Angebotsliste!I234)</f>
        <v/>
      </c>
      <c r="N224"/>
      <c r="O224"/>
      <c r="P224"/>
    </row>
    <row r="225" spans="1:16" x14ac:dyDescent="0.3">
      <c r="A225" s="31" t="str">
        <f t="shared" si="12"/>
        <v/>
      </c>
      <c r="B225" s="31" t="str">
        <f t="shared" si="13"/>
        <v/>
      </c>
      <c r="C225" s="33"/>
      <c r="D225" s="35" t="str">
        <f t="shared" si="14"/>
        <v/>
      </c>
      <c r="E225" s="30"/>
      <c r="F225" s="31" t="str">
        <f>IF(LEN(B225)=0,"",ABS(RIGHT(Angebotsliste!$E$3,2)))</f>
        <v/>
      </c>
      <c r="G225" s="54" t="str">
        <f>IF(AND(LEN(B225)&gt;0,LEN(D225)=0),"",IF(AND(LEN(B225)=0,D225&gt;0),"",Angebotsliste!$M$3))</f>
        <v/>
      </c>
      <c r="H225" s="54" t="str">
        <f>IF(LEN(B225)=0,"",IF(VLOOKUP(B225,Angebotsliste!$A$12:$G$999,7,FALSE)=0,"",VLOOKUP(B225,Angebotsliste!$A$12:$G$999,7,FALSE)))</f>
        <v/>
      </c>
      <c r="I225" s="55"/>
      <c r="J225" s="55"/>
      <c r="K225" s="55"/>
      <c r="L225" s="54" t="str">
        <f>IF(B225="","",Angebotsliste!I235)</f>
        <v/>
      </c>
      <c r="N225"/>
      <c r="O225"/>
      <c r="P225"/>
    </row>
    <row r="226" spans="1:16" x14ac:dyDescent="0.3">
      <c r="A226" s="31" t="str">
        <f t="shared" si="12"/>
        <v/>
      </c>
      <c r="B226" s="31" t="str">
        <f t="shared" si="13"/>
        <v/>
      </c>
      <c r="C226" s="33"/>
      <c r="D226" s="35" t="str">
        <f t="shared" si="14"/>
        <v/>
      </c>
      <c r="E226" s="30"/>
      <c r="F226" s="31" t="str">
        <f>IF(LEN(B226)=0,"",ABS(RIGHT(Angebotsliste!$E$3,2)))</f>
        <v/>
      </c>
      <c r="G226" s="54" t="str">
        <f>IF(AND(LEN(B226)&gt;0,LEN(D226)=0),"",IF(AND(LEN(B226)=0,D226&gt;0),"",Angebotsliste!$M$3))</f>
        <v/>
      </c>
      <c r="H226" s="54" t="str">
        <f>IF(LEN(B226)=0,"",IF(VLOOKUP(B226,Angebotsliste!$A$12:$G$999,7,FALSE)=0,"",VLOOKUP(B226,Angebotsliste!$A$12:$G$999,7,FALSE)))</f>
        <v/>
      </c>
      <c r="I226" s="55"/>
      <c r="J226" s="55"/>
      <c r="K226" s="55"/>
      <c r="L226" s="54" t="str">
        <f>IF(B226="","",Angebotsliste!I236)</f>
        <v/>
      </c>
      <c r="N226"/>
      <c r="O226"/>
      <c r="P226"/>
    </row>
    <row r="227" spans="1:16" x14ac:dyDescent="0.3">
      <c r="A227" s="31" t="str">
        <f t="shared" si="12"/>
        <v/>
      </c>
      <c r="B227" s="31" t="str">
        <f t="shared" si="13"/>
        <v/>
      </c>
      <c r="C227" s="33"/>
      <c r="D227" s="35" t="str">
        <f t="shared" si="14"/>
        <v/>
      </c>
      <c r="E227" s="30"/>
      <c r="F227" s="31" t="str">
        <f>IF(LEN(B227)=0,"",ABS(RIGHT(Angebotsliste!$E$3,2)))</f>
        <v/>
      </c>
      <c r="G227" s="54" t="str">
        <f>IF(AND(LEN(B227)&gt;0,LEN(D227)=0),"",IF(AND(LEN(B227)=0,D227&gt;0),"",Angebotsliste!$M$3))</f>
        <v/>
      </c>
      <c r="H227" s="54" t="str">
        <f>IF(LEN(B227)=0,"",IF(VLOOKUP(B227,Angebotsliste!$A$12:$G$999,7,FALSE)=0,"",VLOOKUP(B227,Angebotsliste!$A$12:$G$999,7,FALSE)))</f>
        <v/>
      </c>
      <c r="I227" s="55"/>
      <c r="J227" s="55"/>
      <c r="K227" s="55"/>
      <c r="L227" s="54" t="str">
        <f>IF(B227="","",Angebotsliste!I237)</f>
        <v/>
      </c>
      <c r="N227"/>
      <c r="O227"/>
      <c r="P227"/>
    </row>
    <row r="228" spans="1:16" x14ac:dyDescent="0.3">
      <c r="A228" s="31" t="str">
        <f t="shared" si="12"/>
        <v/>
      </c>
      <c r="B228" s="31" t="str">
        <f t="shared" si="13"/>
        <v/>
      </c>
      <c r="C228" s="33"/>
      <c r="D228" s="35" t="str">
        <f t="shared" si="14"/>
        <v/>
      </c>
      <c r="E228" s="30"/>
      <c r="F228" s="31" t="str">
        <f>IF(LEN(B228)=0,"",ABS(RIGHT(Angebotsliste!$E$3,2)))</f>
        <v/>
      </c>
      <c r="G228" s="54" t="str">
        <f>IF(AND(LEN(B228)&gt;0,LEN(D228)=0),"",IF(AND(LEN(B228)=0,D228&gt;0),"",Angebotsliste!$M$3))</f>
        <v/>
      </c>
      <c r="H228" s="54" t="str">
        <f>IF(LEN(B228)=0,"",IF(VLOOKUP(B228,Angebotsliste!$A$12:$G$999,7,FALSE)=0,"",VLOOKUP(B228,Angebotsliste!$A$12:$G$999,7,FALSE)))</f>
        <v/>
      </c>
      <c r="I228" s="55"/>
      <c r="J228" s="55"/>
      <c r="K228" s="55"/>
      <c r="L228" s="54" t="str">
        <f>IF(B228="","",Angebotsliste!I238)</f>
        <v/>
      </c>
      <c r="N228"/>
      <c r="O228"/>
      <c r="P228"/>
    </row>
    <row r="229" spans="1:16" x14ac:dyDescent="0.3">
      <c r="A229" s="31" t="str">
        <f t="shared" si="12"/>
        <v/>
      </c>
      <c r="B229" s="31" t="str">
        <f t="shared" si="13"/>
        <v/>
      </c>
      <c r="C229" s="33"/>
      <c r="D229" s="35" t="str">
        <f t="shared" si="14"/>
        <v/>
      </c>
      <c r="E229" s="30"/>
      <c r="F229" s="31" t="str">
        <f>IF(LEN(B229)=0,"",ABS(RIGHT(Angebotsliste!$E$3,2)))</f>
        <v/>
      </c>
      <c r="G229" s="54" t="str">
        <f>IF(AND(LEN(B229)&gt;0,LEN(D229)=0),"",IF(AND(LEN(B229)=0,D229&gt;0),"",Angebotsliste!$M$3))</f>
        <v/>
      </c>
      <c r="H229" s="54" t="str">
        <f>IF(LEN(B229)=0,"",IF(VLOOKUP(B229,Angebotsliste!$A$12:$G$999,7,FALSE)=0,"",VLOOKUP(B229,Angebotsliste!$A$12:$G$999,7,FALSE)))</f>
        <v/>
      </c>
      <c r="I229" s="55"/>
      <c r="J229" s="55"/>
      <c r="K229" s="55"/>
      <c r="L229" s="54" t="str">
        <f>IF(B229="","",Angebotsliste!I239)</f>
        <v/>
      </c>
      <c r="N229"/>
      <c r="O229"/>
      <c r="P229"/>
    </row>
    <row r="230" spans="1:16" x14ac:dyDescent="0.3">
      <c r="A230" s="31" t="str">
        <f t="shared" si="12"/>
        <v/>
      </c>
      <c r="B230" s="31" t="str">
        <f t="shared" si="13"/>
        <v/>
      </c>
      <c r="C230" s="33"/>
      <c r="D230" s="35" t="str">
        <f t="shared" si="14"/>
        <v/>
      </c>
      <c r="E230" s="30"/>
      <c r="F230" s="31" t="str">
        <f>IF(LEN(B230)=0,"",ABS(RIGHT(Angebotsliste!$E$3,2)))</f>
        <v/>
      </c>
      <c r="G230" s="54" t="str">
        <f>IF(AND(LEN(B230)&gt;0,LEN(D230)=0),"",IF(AND(LEN(B230)=0,D230&gt;0),"",Angebotsliste!$M$3))</f>
        <v/>
      </c>
      <c r="H230" s="54" t="str">
        <f>IF(LEN(B230)=0,"",IF(VLOOKUP(B230,Angebotsliste!$A$12:$G$999,7,FALSE)=0,"",VLOOKUP(B230,Angebotsliste!$A$12:$G$999,7,FALSE)))</f>
        <v/>
      </c>
      <c r="I230" s="55"/>
      <c r="J230" s="55"/>
      <c r="K230" s="55"/>
      <c r="L230" s="54" t="str">
        <f>IF(B230="","",Angebotsliste!I240)</f>
        <v/>
      </c>
      <c r="N230"/>
      <c r="O230"/>
      <c r="P230"/>
    </row>
    <row r="231" spans="1:16" x14ac:dyDescent="0.3">
      <c r="A231" s="31" t="str">
        <f t="shared" si="12"/>
        <v/>
      </c>
      <c r="B231" s="31" t="str">
        <f t="shared" si="13"/>
        <v/>
      </c>
      <c r="C231" s="33"/>
      <c r="D231" s="35" t="str">
        <f t="shared" si="14"/>
        <v/>
      </c>
      <c r="E231" s="30"/>
      <c r="F231" s="31" t="str">
        <f>IF(LEN(B231)=0,"",ABS(RIGHT(Angebotsliste!$E$3,2)))</f>
        <v/>
      </c>
      <c r="G231" s="54" t="str">
        <f>IF(AND(LEN(B231)&gt;0,LEN(D231)=0),"",IF(AND(LEN(B231)=0,D231&gt;0),"",Angebotsliste!$M$3))</f>
        <v/>
      </c>
      <c r="H231" s="54" t="str">
        <f>IF(LEN(B231)=0,"",IF(VLOOKUP(B231,Angebotsliste!$A$12:$G$999,7,FALSE)=0,"",VLOOKUP(B231,Angebotsliste!$A$12:$G$999,7,FALSE)))</f>
        <v/>
      </c>
      <c r="I231" s="55"/>
      <c r="J231" s="55"/>
      <c r="K231" s="55"/>
      <c r="L231" s="54" t="str">
        <f>IF(B231="","",Angebotsliste!I241)</f>
        <v/>
      </c>
      <c r="N231"/>
      <c r="O231"/>
      <c r="P231"/>
    </row>
    <row r="232" spans="1:16" x14ac:dyDescent="0.3">
      <c r="A232" s="31" t="str">
        <f t="shared" si="12"/>
        <v/>
      </c>
      <c r="B232" s="31" t="str">
        <f t="shared" si="13"/>
        <v/>
      </c>
      <c r="C232" s="33"/>
      <c r="D232" s="35" t="str">
        <f t="shared" si="14"/>
        <v/>
      </c>
      <c r="E232" s="30"/>
      <c r="F232" s="31" t="str">
        <f>IF(LEN(B232)=0,"",ABS(RIGHT(Angebotsliste!$E$3,2)))</f>
        <v/>
      </c>
      <c r="G232" s="54" t="str">
        <f>IF(AND(LEN(B232)&gt;0,LEN(D232)=0),"",IF(AND(LEN(B232)=0,D232&gt;0),"",Angebotsliste!$M$3))</f>
        <v/>
      </c>
      <c r="H232" s="54" t="str">
        <f>IF(LEN(B232)=0,"",IF(VLOOKUP(B232,Angebotsliste!$A$12:$G$999,7,FALSE)=0,"",VLOOKUP(B232,Angebotsliste!$A$12:$G$999,7,FALSE)))</f>
        <v/>
      </c>
      <c r="I232" s="55"/>
      <c r="J232" s="55"/>
      <c r="K232" s="55"/>
      <c r="L232" s="54" t="str">
        <f>IF(B232="","",Angebotsliste!I242)</f>
        <v/>
      </c>
      <c r="N232"/>
      <c r="O232"/>
      <c r="P232"/>
    </row>
    <row r="233" spans="1:16" x14ac:dyDescent="0.3">
      <c r="A233" s="31" t="str">
        <f t="shared" si="12"/>
        <v/>
      </c>
      <c r="B233" s="31" t="str">
        <f t="shared" si="13"/>
        <v/>
      </c>
      <c r="C233" s="33"/>
      <c r="D233" s="35" t="str">
        <f t="shared" si="14"/>
        <v/>
      </c>
      <c r="E233" s="30"/>
      <c r="F233" s="31" t="str">
        <f>IF(LEN(B233)=0,"",ABS(RIGHT(Angebotsliste!$E$3,2)))</f>
        <v/>
      </c>
      <c r="G233" s="54" t="str">
        <f>IF(AND(LEN(B233)&gt;0,LEN(D233)=0),"",IF(AND(LEN(B233)=0,D233&gt;0),"",Angebotsliste!$M$3))</f>
        <v/>
      </c>
      <c r="H233" s="54" t="str">
        <f>IF(LEN(B233)=0,"",IF(VLOOKUP(B233,Angebotsliste!$A$12:$G$999,7,FALSE)=0,"",VLOOKUP(B233,Angebotsliste!$A$12:$G$999,7,FALSE)))</f>
        <v/>
      </c>
      <c r="I233" s="55"/>
      <c r="J233" s="55"/>
      <c r="K233" s="55"/>
      <c r="L233" s="54" t="str">
        <f>IF(B233="","",Angebotsliste!I243)</f>
        <v/>
      </c>
      <c r="N233"/>
      <c r="O233"/>
      <c r="P233"/>
    </row>
    <row r="234" spans="1:16" x14ac:dyDescent="0.3">
      <c r="A234" s="31" t="str">
        <f t="shared" si="12"/>
        <v/>
      </c>
      <c r="B234" s="31" t="str">
        <f t="shared" si="13"/>
        <v/>
      </c>
      <c r="C234" s="33"/>
      <c r="D234" s="35" t="str">
        <f t="shared" si="14"/>
        <v/>
      </c>
      <c r="E234" s="30"/>
      <c r="F234" s="31" t="str">
        <f>IF(LEN(B234)=0,"",ABS(RIGHT(Angebotsliste!$E$3,2)))</f>
        <v/>
      </c>
      <c r="G234" s="54" t="str">
        <f>IF(AND(LEN(B234)&gt;0,LEN(D234)=0),"",IF(AND(LEN(B234)=0,D234&gt;0),"",Angebotsliste!$M$3))</f>
        <v/>
      </c>
      <c r="H234" s="54" t="str">
        <f>IF(LEN(B234)=0,"",IF(VLOOKUP(B234,Angebotsliste!$A$12:$G$999,7,FALSE)=0,"",VLOOKUP(B234,Angebotsliste!$A$12:$G$999,7,FALSE)))</f>
        <v/>
      </c>
      <c r="I234" s="55"/>
      <c r="J234" s="55"/>
      <c r="K234" s="55"/>
      <c r="L234" s="54" t="str">
        <f>IF(B234="","",Angebotsliste!I244)</f>
        <v/>
      </c>
      <c r="N234"/>
      <c r="O234"/>
      <c r="P234"/>
    </row>
    <row r="235" spans="1:16" x14ac:dyDescent="0.3">
      <c r="A235" s="31" t="str">
        <f t="shared" si="12"/>
        <v/>
      </c>
      <c r="B235" s="31" t="str">
        <f t="shared" si="13"/>
        <v/>
      </c>
      <c r="C235" s="33"/>
      <c r="D235" s="35" t="str">
        <f t="shared" si="14"/>
        <v/>
      </c>
      <c r="E235" s="30"/>
      <c r="F235" s="31" t="str">
        <f>IF(LEN(B235)=0,"",ABS(RIGHT(Angebotsliste!$E$3,2)))</f>
        <v/>
      </c>
      <c r="G235" s="54" t="str">
        <f>IF(AND(LEN(B235)&gt;0,LEN(D235)=0),"",IF(AND(LEN(B235)=0,D235&gt;0),"",Angebotsliste!$M$3))</f>
        <v/>
      </c>
      <c r="H235" s="54" t="str">
        <f>IF(LEN(B235)=0,"",IF(VLOOKUP(B235,Angebotsliste!$A$12:$G$999,7,FALSE)=0,"",VLOOKUP(B235,Angebotsliste!$A$12:$G$999,7,FALSE)))</f>
        <v/>
      </c>
      <c r="I235" s="55"/>
      <c r="J235" s="55"/>
      <c r="K235" s="55"/>
      <c r="L235" s="54" t="str">
        <f>IF(B235="","",Angebotsliste!I245)</f>
        <v/>
      </c>
      <c r="N235"/>
      <c r="O235"/>
      <c r="P235"/>
    </row>
    <row r="236" spans="1:16" x14ac:dyDescent="0.3">
      <c r="A236" s="31" t="str">
        <f t="shared" si="12"/>
        <v/>
      </c>
      <c r="B236" s="31" t="str">
        <f t="shared" si="13"/>
        <v/>
      </c>
      <c r="C236" s="33"/>
      <c r="D236" s="35" t="str">
        <f t="shared" si="14"/>
        <v/>
      </c>
      <c r="E236" s="30"/>
      <c r="F236" s="31" t="str">
        <f>IF(LEN(B236)=0,"",ABS(RIGHT(Angebotsliste!$E$3,2)))</f>
        <v/>
      </c>
      <c r="G236" s="54" t="str">
        <f>IF(AND(LEN(B236)&gt;0,LEN(D236)=0),"",IF(AND(LEN(B236)=0,D236&gt;0),"",Angebotsliste!$M$3))</f>
        <v/>
      </c>
      <c r="H236" s="54" t="str">
        <f>IF(LEN(B236)=0,"",IF(VLOOKUP(B236,Angebotsliste!$A$12:$G$999,7,FALSE)=0,"",VLOOKUP(B236,Angebotsliste!$A$12:$G$999,7,FALSE)))</f>
        <v/>
      </c>
      <c r="I236" s="55"/>
      <c r="J236" s="55"/>
      <c r="K236" s="55"/>
      <c r="L236" s="54" t="str">
        <f>IF(B236="","",Angebotsliste!I246)</f>
        <v/>
      </c>
      <c r="N236"/>
      <c r="O236"/>
      <c r="P236"/>
    </row>
    <row r="237" spans="1:16" x14ac:dyDescent="0.3">
      <c r="A237" s="31" t="str">
        <f t="shared" si="12"/>
        <v/>
      </c>
      <c r="B237" s="31" t="str">
        <f t="shared" si="13"/>
        <v/>
      </c>
      <c r="C237" s="33"/>
      <c r="D237" s="35" t="str">
        <f t="shared" si="14"/>
        <v/>
      </c>
      <c r="E237" s="30"/>
      <c r="F237" s="31" t="str">
        <f>IF(LEN(B237)=0,"",ABS(RIGHT(Angebotsliste!$E$3,2)))</f>
        <v/>
      </c>
      <c r="G237" s="54" t="str">
        <f>IF(AND(LEN(B237)&gt;0,LEN(D237)=0),"",IF(AND(LEN(B237)=0,D237&gt;0),"",Angebotsliste!$M$3))</f>
        <v/>
      </c>
      <c r="H237" s="54" t="str">
        <f>IF(LEN(B237)=0,"",IF(VLOOKUP(B237,Angebotsliste!$A$12:$G$999,7,FALSE)=0,"",VLOOKUP(B237,Angebotsliste!$A$12:$G$999,7,FALSE)))</f>
        <v/>
      </c>
      <c r="I237" s="55"/>
      <c r="J237" s="55"/>
      <c r="K237" s="55"/>
      <c r="L237" s="54" t="str">
        <f>IF(B237="","",Angebotsliste!I247)</f>
        <v/>
      </c>
      <c r="N237"/>
      <c r="O237"/>
      <c r="P237"/>
    </row>
    <row r="238" spans="1:16" x14ac:dyDescent="0.3">
      <c r="A238" s="31" t="str">
        <f t="shared" si="12"/>
        <v/>
      </c>
      <c r="B238" s="31" t="str">
        <f t="shared" si="13"/>
        <v/>
      </c>
      <c r="C238" s="33"/>
      <c r="D238" s="35" t="str">
        <f t="shared" si="14"/>
        <v/>
      </c>
      <c r="E238" s="30"/>
      <c r="F238" s="31" t="str">
        <f>IF(LEN(B238)=0,"",ABS(RIGHT(Angebotsliste!$E$3,2)))</f>
        <v/>
      </c>
      <c r="G238" s="54" t="str">
        <f>IF(AND(LEN(B238)&gt;0,LEN(D238)=0),"",IF(AND(LEN(B238)=0,D238&gt;0),"",Angebotsliste!$M$3))</f>
        <v/>
      </c>
      <c r="H238" s="54" t="str">
        <f>IF(LEN(B238)=0,"",IF(VLOOKUP(B238,Angebotsliste!$A$12:$G$999,7,FALSE)=0,"",VLOOKUP(B238,Angebotsliste!$A$12:$G$999,7,FALSE)))</f>
        <v/>
      </c>
      <c r="I238" s="55"/>
      <c r="J238" s="55"/>
      <c r="K238" s="55"/>
      <c r="L238" s="54" t="str">
        <f>IF(B238="","",Angebotsliste!I248)</f>
        <v/>
      </c>
      <c r="N238"/>
      <c r="O238"/>
      <c r="P238"/>
    </row>
    <row r="239" spans="1:16" x14ac:dyDescent="0.3">
      <c r="A239" s="31" t="str">
        <f t="shared" si="12"/>
        <v/>
      </c>
      <c r="B239" s="31" t="str">
        <f t="shared" si="13"/>
        <v/>
      </c>
      <c r="C239" s="33"/>
      <c r="D239" s="35" t="str">
        <f t="shared" si="14"/>
        <v/>
      </c>
      <c r="E239" s="30"/>
      <c r="F239" s="31" t="str">
        <f>IF(LEN(B239)=0,"",ABS(RIGHT(Angebotsliste!$E$3,2)))</f>
        <v/>
      </c>
      <c r="G239" s="54" t="str">
        <f>IF(AND(LEN(B239)&gt;0,LEN(D239)=0),"",IF(AND(LEN(B239)=0,D239&gt;0),"",Angebotsliste!$M$3))</f>
        <v/>
      </c>
      <c r="H239" s="54" t="str">
        <f>IF(LEN(B239)=0,"",IF(VLOOKUP(B239,Angebotsliste!$A$12:$G$999,7,FALSE)=0,"",VLOOKUP(B239,Angebotsliste!$A$12:$G$999,7,FALSE)))</f>
        <v/>
      </c>
      <c r="I239" s="55"/>
      <c r="J239" s="55"/>
      <c r="K239" s="55"/>
      <c r="L239" s="54" t="str">
        <f>IF(B239="","",Angebotsliste!I249)</f>
        <v/>
      </c>
      <c r="N239"/>
      <c r="O239"/>
      <c r="P239"/>
    </row>
    <row r="240" spans="1:16" x14ac:dyDescent="0.3">
      <c r="A240" s="31" t="str">
        <f t="shared" si="12"/>
        <v/>
      </c>
      <c r="B240" s="31" t="str">
        <f t="shared" si="13"/>
        <v/>
      </c>
      <c r="C240" s="33"/>
      <c r="D240" s="35" t="str">
        <f t="shared" si="14"/>
        <v/>
      </c>
      <c r="E240" s="30"/>
      <c r="F240" s="31" t="str">
        <f>IF(LEN(B240)=0,"",ABS(RIGHT(Angebotsliste!$E$3,2)))</f>
        <v/>
      </c>
      <c r="G240" s="54" t="str">
        <f>IF(AND(LEN(B240)&gt;0,LEN(D240)=0),"",IF(AND(LEN(B240)=0,D240&gt;0),"",Angebotsliste!$M$3))</f>
        <v/>
      </c>
      <c r="H240" s="54" t="str">
        <f>IF(LEN(B240)=0,"",IF(VLOOKUP(B240,Angebotsliste!$A$12:$G$999,7,FALSE)=0,"",VLOOKUP(B240,Angebotsliste!$A$12:$G$999,7,FALSE)))</f>
        <v/>
      </c>
      <c r="I240" s="55"/>
      <c r="J240" s="55"/>
      <c r="K240" s="55"/>
      <c r="L240" s="54" t="str">
        <f>IF(B240="","",Angebotsliste!I250)</f>
        <v/>
      </c>
      <c r="N240"/>
      <c r="O240"/>
      <c r="P240"/>
    </row>
    <row r="241" spans="1:16" x14ac:dyDescent="0.3">
      <c r="A241" s="31" t="str">
        <f t="shared" si="12"/>
        <v/>
      </c>
      <c r="B241" s="31" t="str">
        <f t="shared" si="13"/>
        <v/>
      </c>
      <c r="C241" s="33"/>
      <c r="D241" s="35" t="str">
        <f t="shared" si="14"/>
        <v/>
      </c>
      <c r="E241" s="30"/>
      <c r="F241" s="31" t="str">
        <f>IF(LEN(B241)=0,"",ABS(RIGHT(Angebotsliste!$E$3,2)))</f>
        <v/>
      </c>
      <c r="G241" s="54" t="str">
        <f>IF(AND(LEN(B241)&gt;0,LEN(D241)=0),"",IF(AND(LEN(B241)=0,D241&gt;0),"",Angebotsliste!$M$3))</f>
        <v/>
      </c>
      <c r="H241" s="54" t="str">
        <f>IF(LEN(B241)=0,"",IF(VLOOKUP(B241,Angebotsliste!$A$12:$G$999,7,FALSE)=0,"",VLOOKUP(B241,Angebotsliste!$A$12:$G$999,7,FALSE)))</f>
        <v/>
      </c>
      <c r="I241" s="55"/>
      <c r="J241" s="55"/>
      <c r="K241" s="55"/>
      <c r="L241" s="54" t="str">
        <f>IF(B241="","",Angebotsliste!I251)</f>
        <v/>
      </c>
      <c r="N241"/>
      <c r="O241"/>
      <c r="P241"/>
    </row>
    <row r="242" spans="1:16" x14ac:dyDescent="0.3">
      <c r="A242" s="31" t="str">
        <f t="shared" si="12"/>
        <v/>
      </c>
      <c r="B242" s="31" t="str">
        <f t="shared" si="13"/>
        <v/>
      </c>
      <c r="C242" s="33"/>
      <c r="D242" s="35" t="str">
        <f t="shared" si="14"/>
        <v/>
      </c>
      <c r="E242" s="30"/>
      <c r="F242" s="31" t="str">
        <f>IF(LEN(B242)=0,"",ABS(RIGHT(Angebotsliste!$E$3,2)))</f>
        <v/>
      </c>
      <c r="G242" s="54" t="str">
        <f>IF(AND(LEN(B242)&gt;0,LEN(D242)=0),"",IF(AND(LEN(B242)=0,D242&gt;0),"",Angebotsliste!$M$3))</f>
        <v/>
      </c>
      <c r="H242" s="54" t="str">
        <f>IF(LEN(B242)=0,"",IF(VLOOKUP(B242,Angebotsliste!$A$12:$G$999,7,FALSE)=0,"",VLOOKUP(B242,Angebotsliste!$A$12:$G$999,7,FALSE)))</f>
        <v/>
      </c>
      <c r="I242" s="55"/>
      <c r="J242" s="55"/>
      <c r="K242" s="55"/>
      <c r="L242" s="54" t="str">
        <f>IF(B242="","",Angebotsliste!I252)</f>
        <v/>
      </c>
      <c r="N242"/>
      <c r="O242"/>
      <c r="P242"/>
    </row>
    <row r="243" spans="1:16" x14ac:dyDescent="0.3">
      <c r="A243" s="31" t="str">
        <f t="shared" si="12"/>
        <v/>
      </c>
      <c r="B243" s="31" t="str">
        <f t="shared" si="13"/>
        <v/>
      </c>
      <c r="C243" s="33"/>
      <c r="D243" s="35" t="str">
        <f t="shared" si="14"/>
        <v/>
      </c>
      <c r="E243" s="30"/>
      <c r="F243" s="31" t="str">
        <f>IF(LEN(B243)=0,"",ABS(RIGHT(Angebotsliste!$E$3,2)))</f>
        <v/>
      </c>
      <c r="G243" s="54" t="str">
        <f>IF(AND(LEN(B243)&gt;0,LEN(D243)=0),"",IF(AND(LEN(B243)=0,D243&gt;0),"",Angebotsliste!$M$3))</f>
        <v/>
      </c>
      <c r="H243" s="54" t="str">
        <f>IF(LEN(B243)=0,"",IF(VLOOKUP(B243,Angebotsliste!$A$12:$G$999,7,FALSE)=0,"",VLOOKUP(B243,Angebotsliste!$A$12:$G$999,7,FALSE)))</f>
        <v/>
      </c>
      <c r="I243" s="55"/>
      <c r="J243" s="55"/>
      <c r="K243" s="55"/>
      <c r="L243" s="54" t="str">
        <f>IF(B243="","",Angebotsliste!I253)</f>
        <v/>
      </c>
      <c r="N243"/>
      <c r="O243"/>
      <c r="P243"/>
    </row>
    <row r="244" spans="1:16" x14ac:dyDescent="0.3">
      <c r="A244" s="31" t="str">
        <f t="shared" si="12"/>
        <v/>
      </c>
      <c r="B244" s="31" t="str">
        <f t="shared" si="13"/>
        <v/>
      </c>
      <c r="C244" s="33"/>
      <c r="D244" s="35" t="str">
        <f t="shared" si="14"/>
        <v/>
      </c>
      <c r="E244" s="30"/>
      <c r="F244" s="31" t="str">
        <f>IF(LEN(B244)=0,"",ABS(RIGHT(Angebotsliste!$E$3,2)))</f>
        <v/>
      </c>
      <c r="G244" s="54" t="str">
        <f>IF(AND(LEN(B244)&gt;0,LEN(D244)=0),"",IF(AND(LEN(B244)=0,D244&gt;0),"",Angebotsliste!$M$3))</f>
        <v/>
      </c>
      <c r="H244" s="54" t="str">
        <f>IF(LEN(B244)=0,"",IF(VLOOKUP(B244,Angebotsliste!$A$12:$G$999,7,FALSE)=0,"",VLOOKUP(B244,Angebotsliste!$A$12:$G$999,7,FALSE)))</f>
        <v/>
      </c>
      <c r="I244" s="55"/>
      <c r="J244" s="55"/>
      <c r="K244" s="55"/>
      <c r="L244" s="54" t="str">
        <f>IF(B244="","",Angebotsliste!I254)</f>
        <v/>
      </c>
      <c r="N244"/>
      <c r="O244"/>
      <c r="P244"/>
    </row>
    <row r="245" spans="1:16" x14ac:dyDescent="0.3">
      <c r="A245" s="31" t="str">
        <f t="shared" si="12"/>
        <v/>
      </c>
      <c r="B245" s="31" t="str">
        <f t="shared" si="13"/>
        <v/>
      </c>
      <c r="C245" s="33"/>
      <c r="D245" s="35" t="str">
        <f t="shared" si="14"/>
        <v/>
      </c>
      <c r="E245" s="30"/>
      <c r="F245" s="31" t="str">
        <f>IF(LEN(B245)=0,"",ABS(RIGHT(Angebotsliste!$E$3,2)))</f>
        <v/>
      </c>
      <c r="G245" s="54" t="str">
        <f>IF(AND(LEN(B245)&gt;0,LEN(D245)=0),"",IF(AND(LEN(B245)=0,D245&gt;0),"",Angebotsliste!$M$3))</f>
        <v/>
      </c>
      <c r="H245" s="54" t="str">
        <f>IF(LEN(B245)=0,"",IF(VLOOKUP(B245,Angebotsliste!$A$12:$G$999,7,FALSE)=0,"",VLOOKUP(B245,Angebotsliste!$A$12:$G$999,7,FALSE)))</f>
        <v/>
      </c>
      <c r="I245" s="55"/>
      <c r="J245" s="55"/>
      <c r="K245" s="55"/>
      <c r="L245" s="54" t="str">
        <f>IF(B245="","",Angebotsliste!I255)</f>
        <v/>
      </c>
      <c r="N245"/>
      <c r="O245"/>
      <c r="P245"/>
    </row>
    <row r="246" spans="1:16" x14ac:dyDescent="0.3">
      <c r="A246" s="31" t="str">
        <f t="shared" si="12"/>
        <v/>
      </c>
      <c r="B246" s="31" t="str">
        <f t="shared" si="13"/>
        <v/>
      </c>
      <c r="C246" s="33"/>
      <c r="D246" s="35" t="str">
        <f t="shared" si="14"/>
        <v/>
      </c>
      <c r="E246" s="30"/>
      <c r="F246" s="31" t="str">
        <f>IF(LEN(B246)=0,"",ABS(RIGHT(Angebotsliste!$E$3,2)))</f>
        <v/>
      </c>
      <c r="G246" s="54" t="str">
        <f>IF(AND(LEN(B246)&gt;0,LEN(D246)=0),"",IF(AND(LEN(B246)=0,D246&gt;0),"",Angebotsliste!$M$3))</f>
        <v/>
      </c>
      <c r="H246" s="54" t="str">
        <f>IF(LEN(B246)=0,"",IF(VLOOKUP(B246,Angebotsliste!$A$12:$G$999,7,FALSE)=0,"",VLOOKUP(B246,Angebotsliste!$A$12:$G$999,7,FALSE)))</f>
        <v/>
      </c>
      <c r="I246" s="55"/>
      <c r="J246" s="55"/>
      <c r="K246" s="55"/>
      <c r="L246" s="54" t="str">
        <f>IF(B246="","",Angebotsliste!I256)</f>
        <v/>
      </c>
      <c r="N246"/>
      <c r="O246"/>
      <c r="P246"/>
    </row>
    <row r="247" spans="1:16" x14ac:dyDescent="0.3">
      <c r="A247" s="31" t="str">
        <f t="shared" si="12"/>
        <v/>
      </c>
      <c r="B247" s="31" t="str">
        <f t="shared" si="13"/>
        <v/>
      </c>
      <c r="C247" s="33"/>
      <c r="D247" s="35" t="str">
        <f t="shared" si="14"/>
        <v/>
      </c>
      <c r="E247" s="30"/>
      <c r="F247" s="31" t="str">
        <f>IF(LEN(B247)=0,"",ABS(RIGHT(Angebotsliste!$E$3,2)))</f>
        <v/>
      </c>
      <c r="G247" s="54" t="str">
        <f>IF(AND(LEN(B247)&gt;0,LEN(D247)=0),"",IF(AND(LEN(B247)=0,D247&gt;0),"",Angebotsliste!$M$3))</f>
        <v/>
      </c>
      <c r="H247" s="54" t="str">
        <f>IF(LEN(B247)=0,"",IF(VLOOKUP(B247,Angebotsliste!$A$12:$G$999,7,FALSE)=0,"",VLOOKUP(B247,Angebotsliste!$A$12:$G$999,7,FALSE)))</f>
        <v/>
      </c>
      <c r="I247" s="55"/>
      <c r="J247" s="55"/>
      <c r="K247" s="55"/>
      <c r="L247" s="54" t="str">
        <f>IF(B247="","",Angebotsliste!I257)</f>
        <v/>
      </c>
      <c r="N247"/>
      <c r="O247"/>
      <c r="P247"/>
    </row>
    <row r="248" spans="1:16" x14ac:dyDescent="0.3">
      <c r="A248" s="31" t="str">
        <f t="shared" si="12"/>
        <v/>
      </c>
      <c r="B248" s="31" t="str">
        <f t="shared" si="13"/>
        <v/>
      </c>
      <c r="C248" s="33"/>
      <c r="D248" s="35" t="str">
        <f t="shared" si="14"/>
        <v/>
      </c>
      <c r="E248" s="30"/>
      <c r="F248" s="31" t="str">
        <f>IF(LEN(B248)=0,"",ABS(RIGHT(Angebotsliste!$E$3,2)))</f>
        <v/>
      </c>
      <c r="G248" s="54" t="str">
        <f>IF(AND(LEN(B248)&gt;0,LEN(D248)=0),"",IF(AND(LEN(B248)=0,D248&gt;0),"",Angebotsliste!$M$3))</f>
        <v/>
      </c>
      <c r="H248" s="54" t="str">
        <f>IF(LEN(B248)=0,"",IF(VLOOKUP(B248,Angebotsliste!$A$12:$G$999,7,FALSE)=0,"",VLOOKUP(B248,Angebotsliste!$A$12:$G$999,7,FALSE)))</f>
        <v/>
      </c>
      <c r="I248" s="55"/>
      <c r="J248" s="55"/>
      <c r="K248" s="55"/>
      <c r="L248" s="54" t="str">
        <f>IF(B248="","",Angebotsliste!I258)</f>
        <v/>
      </c>
      <c r="N248"/>
      <c r="O248"/>
      <c r="P248"/>
    </row>
    <row r="249" spans="1:16" x14ac:dyDescent="0.3">
      <c r="A249" s="31" t="str">
        <f t="shared" si="12"/>
        <v/>
      </c>
      <c r="B249" s="31" t="str">
        <f t="shared" si="13"/>
        <v/>
      </c>
      <c r="C249" s="33"/>
      <c r="D249" s="35" t="str">
        <f t="shared" si="14"/>
        <v/>
      </c>
      <c r="E249" s="30"/>
      <c r="F249" s="31" t="str">
        <f>IF(LEN(B249)=0,"",ABS(RIGHT(Angebotsliste!$E$3,2)))</f>
        <v/>
      </c>
      <c r="G249" s="54" t="str">
        <f>IF(AND(LEN(B249)&gt;0,LEN(D249)=0),"",IF(AND(LEN(B249)=0,D249&gt;0),"",Angebotsliste!$M$3))</f>
        <v/>
      </c>
      <c r="H249" s="54" t="str">
        <f>IF(LEN(B249)=0,"",IF(VLOOKUP(B249,Angebotsliste!$A$12:$G$999,7,FALSE)=0,"",VLOOKUP(B249,Angebotsliste!$A$12:$G$999,7,FALSE)))</f>
        <v/>
      </c>
      <c r="I249" s="55"/>
      <c r="J249" s="55"/>
      <c r="K249" s="55"/>
      <c r="L249" s="54" t="str">
        <f>IF(B249="","",Angebotsliste!I259)</f>
        <v/>
      </c>
      <c r="N249"/>
      <c r="O249"/>
      <c r="P249"/>
    </row>
    <row r="250" spans="1:16" x14ac:dyDescent="0.3">
      <c r="A250" s="31" t="str">
        <f t="shared" si="12"/>
        <v/>
      </c>
      <c r="B250" s="31" t="str">
        <f t="shared" si="13"/>
        <v/>
      </c>
      <c r="C250" s="33"/>
      <c r="D250" s="35" t="str">
        <f t="shared" si="14"/>
        <v/>
      </c>
      <c r="E250" s="30"/>
      <c r="F250" s="31" t="str">
        <f>IF(LEN(B250)=0,"",ABS(RIGHT(Angebotsliste!$E$3,2)))</f>
        <v/>
      </c>
      <c r="G250" s="54" t="str">
        <f>IF(AND(LEN(B250)&gt;0,LEN(D250)=0),"",IF(AND(LEN(B250)=0,D250&gt;0),"",Angebotsliste!$M$3))</f>
        <v/>
      </c>
      <c r="H250" s="54" t="str">
        <f>IF(LEN(B250)=0,"",IF(VLOOKUP(B250,Angebotsliste!$A$12:$G$999,7,FALSE)=0,"",VLOOKUP(B250,Angebotsliste!$A$12:$G$999,7,FALSE)))</f>
        <v/>
      </c>
      <c r="I250" s="55"/>
      <c r="J250" s="55"/>
      <c r="K250" s="55"/>
      <c r="L250" s="54" t="str">
        <f>IF(B250="","",Angebotsliste!I260)</f>
        <v/>
      </c>
      <c r="N250"/>
      <c r="O250"/>
      <c r="P250"/>
    </row>
    <row r="251" spans="1:16" x14ac:dyDescent="0.3">
      <c r="A251" s="31" t="str">
        <f t="shared" si="12"/>
        <v/>
      </c>
      <c r="B251" s="31" t="str">
        <f t="shared" si="13"/>
        <v/>
      </c>
      <c r="C251" s="33"/>
      <c r="D251" s="35" t="str">
        <f t="shared" si="14"/>
        <v/>
      </c>
      <c r="E251" s="30"/>
      <c r="F251" s="31" t="str">
        <f>IF(LEN(B251)=0,"",ABS(RIGHT(Angebotsliste!$E$3,2)))</f>
        <v/>
      </c>
      <c r="G251" s="54" t="str">
        <f>IF(AND(LEN(B251)&gt;0,LEN(D251)=0),"",IF(AND(LEN(B251)=0,D251&gt;0),"",Angebotsliste!$M$3))</f>
        <v/>
      </c>
      <c r="H251" s="54" t="str">
        <f>IF(LEN(B251)=0,"",IF(VLOOKUP(B251,Angebotsliste!$A$12:$G$999,7,FALSE)=0,"",VLOOKUP(B251,Angebotsliste!$A$12:$G$999,7,FALSE)))</f>
        <v/>
      </c>
      <c r="I251" s="55"/>
      <c r="J251" s="55"/>
      <c r="K251" s="55"/>
      <c r="L251" s="54" t="str">
        <f>IF(B251="","",Angebotsliste!I261)</f>
        <v/>
      </c>
      <c r="N251"/>
      <c r="O251"/>
      <c r="P251"/>
    </row>
    <row r="252" spans="1:16" x14ac:dyDescent="0.3">
      <c r="A252" s="31" t="str">
        <f t="shared" si="12"/>
        <v/>
      </c>
      <c r="B252" s="31" t="str">
        <f t="shared" si="13"/>
        <v/>
      </c>
      <c r="C252" s="33"/>
      <c r="D252" s="35" t="str">
        <f t="shared" si="14"/>
        <v/>
      </c>
      <c r="E252" s="30"/>
      <c r="F252" s="31" t="str">
        <f>IF(LEN(B252)=0,"",ABS(RIGHT(Angebotsliste!$E$3,2)))</f>
        <v/>
      </c>
      <c r="G252" s="54" t="str">
        <f>IF(AND(LEN(B252)&gt;0,LEN(D252)=0),"",IF(AND(LEN(B252)=0,D252&gt;0),"",Angebotsliste!$M$3))</f>
        <v/>
      </c>
      <c r="H252" s="54" t="str">
        <f>IF(LEN(B252)=0,"",IF(VLOOKUP(B252,Angebotsliste!$A$12:$G$999,7,FALSE)=0,"",VLOOKUP(B252,Angebotsliste!$A$12:$G$999,7,FALSE)))</f>
        <v/>
      </c>
      <c r="I252" s="55"/>
      <c r="J252" s="55"/>
      <c r="K252" s="55"/>
      <c r="L252" s="54" t="str">
        <f>IF(B252="","",Angebotsliste!I262)</f>
        <v/>
      </c>
      <c r="N252"/>
      <c r="O252"/>
      <c r="P252"/>
    </row>
    <row r="253" spans="1:16" x14ac:dyDescent="0.3">
      <c r="A253" s="31" t="str">
        <f t="shared" si="12"/>
        <v/>
      </c>
      <c r="B253" s="31" t="str">
        <f t="shared" si="13"/>
        <v/>
      </c>
      <c r="C253" s="33"/>
      <c r="D253" s="35" t="str">
        <f t="shared" si="14"/>
        <v/>
      </c>
      <c r="E253" s="30"/>
      <c r="F253" s="31" t="str">
        <f>IF(LEN(B253)=0,"",ABS(RIGHT(Angebotsliste!$E$3,2)))</f>
        <v/>
      </c>
      <c r="G253" s="54" t="str">
        <f>IF(AND(LEN(B253)&gt;0,LEN(D253)=0),"",IF(AND(LEN(B253)=0,D253&gt;0),"",Angebotsliste!$M$3))</f>
        <v/>
      </c>
      <c r="H253" s="54" t="str">
        <f>IF(LEN(B253)=0,"",IF(VLOOKUP(B253,Angebotsliste!$A$12:$G$999,7,FALSE)=0,"",VLOOKUP(B253,Angebotsliste!$A$12:$G$999,7,FALSE)))</f>
        <v/>
      </c>
      <c r="I253" s="55"/>
      <c r="J253" s="55"/>
      <c r="K253" s="55"/>
      <c r="L253" s="54" t="str">
        <f>IF(B253="","",Angebotsliste!I263)</f>
        <v/>
      </c>
      <c r="N253"/>
      <c r="O253"/>
      <c r="P253"/>
    </row>
    <row r="254" spans="1:16" x14ac:dyDescent="0.3">
      <c r="A254" s="31" t="str">
        <f t="shared" si="12"/>
        <v/>
      </c>
      <c r="B254" s="31" t="str">
        <f t="shared" si="13"/>
        <v/>
      </c>
      <c r="C254" s="33"/>
      <c r="D254" s="35" t="str">
        <f t="shared" si="14"/>
        <v/>
      </c>
      <c r="E254" s="30"/>
      <c r="F254" s="31" t="str">
        <f>IF(LEN(B254)=0,"",ABS(RIGHT(Angebotsliste!$E$3,2)))</f>
        <v/>
      </c>
      <c r="G254" s="54" t="str">
        <f>IF(AND(LEN(B254)&gt;0,LEN(D254)=0),"",IF(AND(LEN(B254)=0,D254&gt;0),"",Angebotsliste!$M$3))</f>
        <v/>
      </c>
      <c r="H254" s="54" t="str">
        <f>IF(LEN(B254)=0,"",IF(VLOOKUP(B254,Angebotsliste!$A$12:$G$999,7,FALSE)=0,"",VLOOKUP(B254,Angebotsliste!$A$12:$G$999,7,FALSE)))</f>
        <v/>
      </c>
      <c r="I254" s="55"/>
      <c r="J254" s="55"/>
      <c r="K254" s="55"/>
      <c r="L254" s="54" t="str">
        <f>IF(B254="","",Angebotsliste!I264)</f>
        <v/>
      </c>
      <c r="N254"/>
      <c r="O254"/>
      <c r="P254"/>
    </row>
    <row r="255" spans="1:16" x14ac:dyDescent="0.3">
      <c r="A255" s="31" t="str">
        <f t="shared" si="12"/>
        <v/>
      </c>
      <c r="B255" s="31" t="str">
        <f t="shared" si="13"/>
        <v/>
      </c>
      <c r="C255" s="33"/>
      <c r="D255" s="35" t="str">
        <f t="shared" si="14"/>
        <v/>
      </c>
      <c r="E255" s="30"/>
      <c r="F255" s="31" t="str">
        <f>IF(LEN(B255)=0,"",ABS(RIGHT(Angebotsliste!$E$3,2)))</f>
        <v/>
      </c>
      <c r="G255" s="54" t="str">
        <f>IF(AND(LEN(B255)&gt;0,LEN(D255)=0),"",IF(AND(LEN(B255)=0,D255&gt;0),"",Angebotsliste!$M$3))</f>
        <v/>
      </c>
      <c r="H255" s="54" t="str">
        <f>IF(LEN(B255)=0,"",IF(VLOOKUP(B255,Angebotsliste!$A$12:$G$999,7,FALSE)=0,"",VLOOKUP(B255,Angebotsliste!$A$12:$G$999,7,FALSE)))</f>
        <v/>
      </c>
      <c r="I255" s="55"/>
      <c r="J255" s="55"/>
      <c r="K255" s="55"/>
      <c r="L255" s="54" t="str">
        <f>IF(B255="","",Angebotsliste!I265)</f>
        <v/>
      </c>
      <c r="N255"/>
      <c r="O255"/>
      <c r="P255"/>
    </row>
    <row r="256" spans="1:16" x14ac:dyDescent="0.3">
      <c r="A256" s="31" t="str">
        <f t="shared" si="12"/>
        <v/>
      </c>
      <c r="B256" s="31" t="str">
        <f t="shared" si="13"/>
        <v/>
      </c>
      <c r="C256" s="33"/>
      <c r="D256" s="35" t="str">
        <f t="shared" si="14"/>
        <v/>
      </c>
      <c r="E256" s="30"/>
      <c r="F256" s="31" t="str">
        <f>IF(LEN(B256)=0,"",ABS(RIGHT(Angebotsliste!$E$3,2)))</f>
        <v/>
      </c>
      <c r="G256" s="54" t="str">
        <f>IF(AND(LEN(B256)&gt;0,LEN(D256)=0),"",IF(AND(LEN(B256)=0,D256&gt;0),"",Angebotsliste!$M$3))</f>
        <v/>
      </c>
      <c r="H256" s="54" t="str">
        <f>IF(LEN(B256)=0,"",IF(VLOOKUP(B256,Angebotsliste!$A$12:$G$999,7,FALSE)=0,"",VLOOKUP(B256,Angebotsliste!$A$12:$G$999,7,FALSE)))</f>
        <v/>
      </c>
      <c r="I256" s="55"/>
      <c r="J256" s="55"/>
      <c r="K256" s="55"/>
      <c r="L256" s="54" t="str">
        <f>IF(B256="","",Angebotsliste!I266)</f>
        <v/>
      </c>
      <c r="N256"/>
      <c r="O256"/>
      <c r="P256"/>
    </row>
    <row r="257" spans="1:16" x14ac:dyDescent="0.3">
      <c r="A257" s="31" t="str">
        <f t="shared" si="12"/>
        <v/>
      </c>
      <c r="B257" s="31" t="str">
        <f t="shared" si="13"/>
        <v/>
      </c>
      <c r="C257" s="33"/>
      <c r="D257" s="35" t="str">
        <f t="shared" si="14"/>
        <v/>
      </c>
      <c r="E257" s="30"/>
      <c r="F257" s="31" t="str">
        <f>IF(LEN(B257)=0,"",ABS(RIGHT(Angebotsliste!$E$3,2)))</f>
        <v/>
      </c>
      <c r="G257" s="54" t="str">
        <f>IF(AND(LEN(B257)&gt;0,LEN(D257)=0),"",IF(AND(LEN(B257)=0,D257&gt;0),"",Angebotsliste!$M$3))</f>
        <v/>
      </c>
      <c r="H257" s="54" t="str">
        <f>IF(LEN(B257)=0,"",IF(VLOOKUP(B257,Angebotsliste!$A$12:$G$999,7,FALSE)=0,"",VLOOKUP(B257,Angebotsliste!$A$12:$G$999,7,FALSE)))</f>
        <v/>
      </c>
      <c r="I257" s="55"/>
      <c r="J257" s="55"/>
      <c r="K257" s="55"/>
      <c r="L257" s="54" t="str">
        <f>IF(B257="","",Angebotsliste!I267)</f>
        <v/>
      </c>
      <c r="N257"/>
      <c r="O257"/>
      <c r="P257"/>
    </row>
    <row r="258" spans="1:16" x14ac:dyDescent="0.3">
      <c r="A258" s="31" t="str">
        <f t="shared" si="12"/>
        <v/>
      </c>
      <c r="B258" s="31" t="str">
        <f t="shared" si="13"/>
        <v/>
      </c>
      <c r="C258" s="33"/>
      <c r="D258" s="35" t="str">
        <f t="shared" si="14"/>
        <v/>
      </c>
      <c r="E258" s="30"/>
      <c r="F258" s="31" t="str">
        <f>IF(LEN(B258)=0,"",ABS(RIGHT(Angebotsliste!$E$3,2)))</f>
        <v/>
      </c>
      <c r="G258" s="54" t="str">
        <f>IF(AND(LEN(B258)&gt;0,LEN(D258)=0),"",IF(AND(LEN(B258)=0,D258&gt;0),"",Angebotsliste!$M$3))</f>
        <v/>
      </c>
      <c r="H258" s="54" t="str">
        <f>IF(LEN(B258)=0,"",IF(VLOOKUP(B258,Angebotsliste!$A$12:$G$999,7,FALSE)=0,"",VLOOKUP(B258,Angebotsliste!$A$12:$G$999,7,FALSE)))</f>
        <v/>
      </c>
      <c r="I258" s="55"/>
      <c r="J258" s="55"/>
      <c r="K258" s="55"/>
      <c r="L258" s="54" t="str">
        <f>IF(B258="","",Angebotsliste!I268)</f>
        <v/>
      </c>
      <c r="N258"/>
      <c r="O258"/>
      <c r="P258"/>
    </row>
    <row r="259" spans="1:16" x14ac:dyDescent="0.3">
      <c r="A259" s="31" t="str">
        <f t="shared" si="12"/>
        <v/>
      </c>
      <c r="B259" s="31" t="str">
        <f t="shared" si="13"/>
        <v/>
      </c>
      <c r="C259" s="33"/>
      <c r="D259" s="35" t="str">
        <f t="shared" si="14"/>
        <v/>
      </c>
      <c r="E259" s="30"/>
      <c r="F259" s="31" t="str">
        <f>IF(LEN(B259)=0,"",ABS(RIGHT(Angebotsliste!$E$3,2)))</f>
        <v/>
      </c>
      <c r="G259" s="54" t="str">
        <f>IF(AND(LEN(B259)&gt;0,LEN(D259)=0),"",IF(AND(LEN(B259)=0,D259&gt;0),"",Angebotsliste!$M$3))</f>
        <v/>
      </c>
      <c r="H259" s="54" t="str">
        <f>IF(LEN(B259)=0,"",IF(VLOOKUP(B259,Angebotsliste!$A$12:$G$999,7,FALSE)=0,"",VLOOKUP(B259,Angebotsliste!$A$12:$G$999,7,FALSE)))</f>
        <v/>
      </c>
      <c r="I259" s="55"/>
      <c r="J259" s="55"/>
      <c r="K259" s="55"/>
      <c r="L259" s="54" t="str">
        <f>IF(B259="","",Angebotsliste!I269)</f>
        <v/>
      </c>
      <c r="N259"/>
      <c r="O259"/>
      <c r="P259"/>
    </row>
    <row r="260" spans="1:16" x14ac:dyDescent="0.3">
      <c r="A260" s="31" t="str">
        <f t="shared" si="12"/>
        <v/>
      </c>
      <c r="B260" s="31" t="str">
        <f t="shared" si="13"/>
        <v/>
      </c>
      <c r="C260" s="33"/>
      <c r="D260" s="35" t="str">
        <f t="shared" si="14"/>
        <v/>
      </c>
      <c r="E260" s="30"/>
      <c r="F260" s="31" t="str">
        <f>IF(LEN(B260)=0,"",ABS(RIGHT(Angebotsliste!$E$3,2)))</f>
        <v/>
      </c>
      <c r="G260" s="54" t="str">
        <f>IF(AND(LEN(B260)&gt;0,LEN(D260)=0),"",IF(AND(LEN(B260)=0,D260&gt;0),"",Angebotsliste!$M$3))</f>
        <v/>
      </c>
      <c r="H260" s="54" t="str">
        <f>IF(LEN(B260)=0,"",IF(VLOOKUP(B260,Angebotsliste!$A$12:$G$999,7,FALSE)=0,"",VLOOKUP(B260,Angebotsliste!$A$12:$G$999,7,FALSE)))</f>
        <v/>
      </c>
      <c r="I260" s="55"/>
      <c r="J260" s="55"/>
      <c r="K260" s="55"/>
      <c r="L260" s="54" t="str">
        <f>IF(B260="","",Angebotsliste!I270)</f>
        <v/>
      </c>
      <c r="N260"/>
      <c r="O260"/>
      <c r="P260"/>
    </row>
    <row r="261" spans="1:16" x14ac:dyDescent="0.3">
      <c r="A261" s="31" t="str">
        <f t="shared" si="12"/>
        <v/>
      </c>
      <c r="B261" s="31" t="str">
        <f t="shared" si="13"/>
        <v/>
      </c>
      <c r="C261" s="33"/>
      <c r="D261" s="35" t="str">
        <f t="shared" si="14"/>
        <v/>
      </c>
      <c r="E261" s="30"/>
      <c r="F261" s="31" t="str">
        <f>IF(LEN(B261)=0,"",ABS(RIGHT(Angebotsliste!$E$3,2)))</f>
        <v/>
      </c>
      <c r="G261" s="54" t="str">
        <f>IF(AND(LEN(B261)&gt;0,LEN(D261)=0),"",IF(AND(LEN(B261)=0,D261&gt;0),"",Angebotsliste!$M$3))</f>
        <v/>
      </c>
      <c r="H261" s="54" t="str">
        <f>IF(LEN(B261)=0,"",IF(VLOOKUP(B261,Angebotsliste!$A$12:$G$999,7,FALSE)=0,"",VLOOKUP(B261,Angebotsliste!$A$12:$G$999,7,FALSE)))</f>
        <v/>
      </c>
      <c r="I261" s="55"/>
      <c r="J261" s="55"/>
      <c r="K261" s="55"/>
      <c r="L261" s="54" t="str">
        <f>IF(B261="","",Angebotsliste!I271)</f>
        <v/>
      </c>
      <c r="N261"/>
      <c r="O261"/>
      <c r="P261"/>
    </row>
    <row r="262" spans="1:16" x14ac:dyDescent="0.3">
      <c r="A262" s="31" t="str">
        <f t="shared" si="12"/>
        <v/>
      </c>
      <c r="B262" s="31" t="str">
        <f t="shared" si="13"/>
        <v/>
      </c>
      <c r="C262" s="33"/>
      <c r="D262" s="35" t="str">
        <f t="shared" si="14"/>
        <v/>
      </c>
      <c r="E262" s="30"/>
      <c r="F262" s="31" t="str">
        <f>IF(LEN(B262)=0,"",ABS(RIGHT(Angebotsliste!$E$3,2)))</f>
        <v/>
      </c>
      <c r="G262" s="54" t="str">
        <f>IF(AND(LEN(B262)&gt;0,LEN(D262)=0),"",IF(AND(LEN(B262)=0,D262&gt;0),"",Angebotsliste!$M$3))</f>
        <v/>
      </c>
      <c r="H262" s="54" t="str">
        <f>IF(LEN(B262)=0,"",IF(VLOOKUP(B262,Angebotsliste!$A$12:$G$999,7,FALSE)=0,"",VLOOKUP(B262,Angebotsliste!$A$12:$G$999,7,FALSE)))</f>
        <v/>
      </c>
      <c r="I262" s="55"/>
      <c r="J262" s="55"/>
      <c r="K262" s="55"/>
      <c r="L262" s="54" t="str">
        <f>IF(B262="","",Angebotsliste!I272)</f>
        <v/>
      </c>
      <c r="N262"/>
      <c r="O262"/>
      <c r="P262"/>
    </row>
    <row r="263" spans="1:16" x14ac:dyDescent="0.3">
      <c r="A263" s="31" t="str">
        <f t="shared" si="12"/>
        <v/>
      </c>
      <c r="B263" s="31" t="str">
        <f t="shared" si="13"/>
        <v/>
      </c>
      <c r="C263" s="33"/>
      <c r="D263" s="35" t="str">
        <f t="shared" si="14"/>
        <v/>
      </c>
      <c r="E263" s="30"/>
      <c r="F263" s="31" t="str">
        <f>IF(LEN(B263)=0,"",ABS(RIGHT(Angebotsliste!$E$3,2)))</f>
        <v/>
      </c>
      <c r="G263" s="54" t="str">
        <f>IF(AND(LEN(B263)&gt;0,LEN(D263)=0),"",IF(AND(LEN(B263)=0,D263&gt;0),"",Angebotsliste!$M$3))</f>
        <v/>
      </c>
      <c r="H263" s="54" t="str">
        <f>IF(LEN(B263)=0,"",IF(VLOOKUP(B263,Angebotsliste!$A$12:$G$999,7,FALSE)=0,"",VLOOKUP(B263,Angebotsliste!$A$12:$G$999,7,FALSE)))</f>
        <v/>
      </c>
      <c r="I263" s="55"/>
      <c r="J263" s="55"/>
      <c r="K263" s="55"/>
      <c r="L263" s="54" t="str">
        <f>IF(B263="","",Angebotsliste!I273)</f>
        <v/>
      </c>
      <c r="N263"/>
      <c r="O263"/>
      <c r="P263"/>
    </row>
    <row r="264" spans="1:16" x14ac:dyDescent="0.3">
      <c r="A264" s="31" t="str">
        <f t="shared" ref="A264:A327" si="15">IF(LEN(O264)=0,"",O264)</f>
        <v/>
      </c>
      <c r="B264" s="31" t="str">
        <f t="shared" ref="B264:B327" si="16">IF(LEN(N264)=0,"",N264)</f>
        <v/>
      </c>
      <c r="C264" s="33"/>
      <c r="D264" s="35" t="str">
        <f t="shared" ref="D264:D327" si="17">IF(LEN(P264)=0,"",P264)</f>
        <v/>
      </c>
      <c r="E264" s="30"/>
      <c r="F264" s="31" t="str">
        <f>IF(LEN(B264)=0,"",ABS(RIGHT(Angebotsliste!$E$3,2)))</f>
        <v/>
      </c>
      <c r="G264" s="54" t="str">
        <f>IF(AND(LEN(B264)&gt;0,LEN(D264)=0),"",IF(AND(LEN(B264)=0,D264&gt;0),"",Angebotsliste!$M$3))</f>
        <v/>
      </c>
      <c r="H264" s="54" t="str">
        <f>IF(LEN(B264)=0,"",IF(VLOOKUP(B264,Angebotsliste!$A$12:$G$999,7,FALSE)=0,"",VLOOKUP(B264,Angebotsliste!$A$12:$G$999,7,FALSE)))</f>
        <v/>
      </c>
      <c r="I264" s="55"/>
      <c r="J264" s="55"/>
      <c r="K264" s="55"/>
      <c r="L264" s="54" t="str">
        <f>IF(B264="","",Angebotsliste!I274)</f>
        <v/>
      </c>
      <c r="N264"/>
      <c r="O264"/>
      <c r="P264"/>
    </row>
    <row r="265" spans="1:16" x14ac:dyDescent="0.3">
      <c r="A265" s="31" t="str">
        <f t="shared" si="15"/>
        <v/>
      </c>
      <c r="B265" s="31" t="str">
        <f t="shared" si="16"/>
        <v/>
      </c>
      <c r="C265" s="33"/>
      <c r="D265" s="35" t="str">
        <f t="shared" si="17"/>
        <v/>
      </c>
      <c r="E265" s="30"/>
      <c r="F265" s="31" t="str">
        <f>IF(LEN(B265)=0,"",ABS(RIGHT(Angebotsliste!$E$3,2)))</f>
        <v/>
      </c>
      <c r="G265" s="54" t="str">
        <f>IF(AND(LEN(B265)&gt;0,LEN(D265)=0),"",IF(AND(LEN(B265)=0,D265&gt;0),"",Angebotsliste!$M$3))</f>
        <v/>
      </c>
      <c r="H265" s="54" t="str">
        <f>IF(LEN(B265)=0,"",IF(VLOOKUP(B265,Angebotsliste!$A$12:$G$999,7,FALSE)=0,"",VLOOKUP(B265,Angebotsliste!$A$12:$G$999,7,FALSE)))</f>
        <v/>
      </c>
      <c r="I265" s="55"/>
      <c r="J265" s="55"/>
      <c r="K265" s="55"/>
      <c r="L265" s="54" t="str">
        <f>IF(B265="","",Angebotsliste!I275)</f>
        <v/>
      </c>
      <c r="N265"/>
      <c r="O265"/>
      <c r="P265"/>
    </row>
    <row r="266" spans="1:16" x14ac:dyDescent="0.3">
      <c r="A266" s="31" t="str">
        <f t="shared" si="15"/>
        <v/>
      </c>
      <c r="B266" s="31" t="str">
        <f t="shared" si="16"/>
        <v/>
      </c>
      <c r="C266" s="33"/>
      <c r="D266" s="35" t="str">
        <f t="shared" si="17"/>
        <v/>
      </c>
      <c r="E266" s="30"/>
      <c r="F266" s="31" t="str">
        <f>IF(LEN(B266)=0,"",ABS(RIGHT(Angebotsliste!$E$3,2)))</f>
        <v/>
      </c>
      <c r="G266" s="54" t="str">
        <f>IF(AND(LEN(B266)&gt;0,LEN(D266)=0),"",IF(AND(LEN(B266)=0,D266&gt;0),"",Angebotsliste!$M$3))</f>
        <v/>
      </c>
      <c r="H266" s="54" t="str">
        <f>IF(LEN(B266)=0,"",IF(VLOOKUP(B266,Angebotsliste!$A$12:$G$999,7,FALSE)=0,"",VLOOKUP(B266,Angebotsliste!$A$12:$G$999,7,FALSE)))</f>
        <v/>
      </c>
      <c r="I266" s="55"/>
      <c r="J266" s="55"/>
      <c r="K266" s="55"/>
      <c r="L266" s="54" t="str">
        <f>IF(B266="","",Angebotsliste!I276)</f>
        <v/>
      </c>
      <c r="N266"/>
      <c r="O266"/>
      <c r="P266"/>
    </row>
    <row r="267" spans="1:16" x14ac:dyDescent="0.3">
      <c r="A267" s="31" t="str">
        <f t="shared" si="15"/>
        <v/>
      </c>
      <c r="B267" s="31" t="str">
        <f t="shared" si="16"/>
        <v/>
      </c>
      <c r="C267" s="33"/>
      <c r="D267" s="35" t="str">
        <f t="shared" si="17"/>
        <v/>
      </c>
      <c r="E267" s="30"/>
      <c r="F267" s="31" t="str">
        <f>IF(LEN(B267)=0,"",ABS(RIGHT(Angebotsliste!$E$3,2)))</f>
        <v/>
      </c>
      <c r="G267" s="54" t="str">
        <f>IF(AND(LEN(B267)&gt;0,LEN(D267)=0),"",IF(AND(LEN(B267)=0,D267&gt;0),"",Angebotsliste!$M$3))</f>
        <v/>
      </c>
      <c r="H267" s="54" t="str">
        <f>IF(LEN(B267)=0,"",IF(VLOOKUP(B267,Angebotsliste!$A$12:$G$999,7,FALSE)=0,"",VLOOKUP(B267,Angebotsliste!$A$12:$G$999,7,FALSE)))</f>
        <v/>
      </c>
      <c r="I267" s="55"/>
      <c r="J267" s="55"/>
      <c r="K267" s="55"/>
      <c r="L267" s="54" t="str">
        <f>IF(B267="","",Angebotsliste!I277)</f>
        <v/>
      </c>
      <c r="N267"/>
      <c r="O267"/>
      <c r="P267"/>
    </row>
    <row r="268" spans="1:16" x14ac:dyDescent="0.3">
      <c r="A268" s="31" t="str">
        <f t="shared" si="15"/>
        <v/>
      </c>
      <c r="B268" s="31" t="str">
        <f t="shared" si="16"/>
        <v/>
      </c>
      <c r="C268" s="33"/>
      <c r="D268" s="35" t="str">
        <f t="shared" si="17"/>
        <v/>
      </c>
      <c r="E268" s="30"/>
      <c r="F268" s="31" t="str">
        <f>IF(LEN(B268)=0,"",ABS(RIGHT(Angebotsliste!$E$3,2)))</f>
        <v/>
      </c>
      <c r="G268" s="54" t="str">
        <f>IF(AND(LEN(B268)&gt;0,LEN(D268)=0),"",IF(AND(LEN(B268)=0,D268&gt;0),"",Angebotsliste!$M$3))</f>
        <v/>
      </c>
      <c r="H268" s="54" t="str">
        <f>IF(LEN(B268)=0,"",IF(VLOOKUP(B268,Angebotsliste!$A$12:$G$999,7,FALSE)=0,"",VLOOKUP(B268,Angebotsliste!$A$12:$G$999,7,FALSE)))</f>
        <v/>
      </c>
      <c r="I268" s="55"/>
      <c r="J268" s="55"/>
      <c r="K268" s="55"/>
      <c r="L268" s="54" t="str">
        <f>IF(B268="","",Angebotsliste!I278)</f>
        <v/>
      </c>
      <c r="N268"/>
      <c r="O268"/>
      <c r="P268"/>
    </row>
    <row r="269" spans="1:16" x14ac:dyDescent="0.3">
      <c r="A269" s="31" t="str">
        <f t="shared" si="15"/>
        <v/>
      </c>
      <c r="B269" s="31" t="str">
        <f t="shared" si="16"/>
        <v/>
      </c>
      <c r="C269" s="33"/>
      <c r="D269" s="35" t="str">
        <f t="shared" si="17"/>
        <v/>
      </c>
      <c r="E269" s="30"/>
      <c r="F269" s="31" t="str">
        <f>IF(LEN(B269)=0,"",ABS(RIGHT(Angebotsliste!$E$3,2)))</f>
        <v/>
      </c>
      <c r="G269" s="54" t="str">
        <f>IF(AND(LEN(B269)&gt;0,LEN(D269)=0),"",IF(AND(LEN(B269)=0,D269&gt;0),"",Angebotsliste!$M$3))</f>
        <v/>
      </c>
      <c r="H269" s="54" t="str">
        <f>IF(LEN(B269)=0,"",IF(VLOOKUP(B269,Angebotsliste!$A$12:$G$999,7,FALSE)=0,"",VLOOKUP(B269,Angebotsliste!$A$12:$G$999,7,FALSE)))</f>
        <v/>
      </c>
      <c r="I269" s="55"/>
      <c r="J269" s="55"/>
      <c r="K269" s="55"/>
      <c r="L269" s="54" t="str">
        <f>IF(B269="","",Angebotsliste!I279)</f>
        <v/>
      </c>
      <c r="N269"/>
      <c r="O269"/>
      <c r="P269"/>
    </row>
    <row r="270" spans="1:16" x14ac:dyDescent="0.3">
      <c r="A270" s="31" t="str">
        <f t="shared" si="15"/>
        <v/>
      </c>
      <c r="B270" s="31" t="str">
        <f t="shared" si="16"/>
        <v/>
      </c>
      <c r="C270" s="33"/>
      <c r="D270" s="35" t="str">
        <f t="shared" si="17"/>
        <v/>
      </c>
      <c r="E270" s="30"/>
      <c r="F270" s="31" t="str">
        <f>IF(LEN(B270)=0,"",ABS(RIGHT(Angebotsliste!$E$3,2)))</f>
        <v/>
      </c>
      <c r="G270" s="54" t="str">
        <f>IF(AND(LEN(B270)&gt;0,LEN(D270)=0),"",IF(AND(LEN(B270)=0,D270&gt;0),"",Angebotsliste!$M$3))</f>
        <v/>
      </c>
      <c r="H270" s="54" t="str">
        <f>IF(LEN(B270)=0,"",IF(VLOOKUP(B270,Angebotsliste!$A$12:$G$999,7,FALSE)=0,"",VLOOKUP(B270,Angebotsliste!$A$12:$G$999,7,FALSE)))</f>
        <v/>
      </c>
      <c r="I270" s="55"/>
      <c r="J270" s="55"/>
      <c r="K270" s="55"/>
      <c r="L270" s="54" t="str">
        <f>IF(B270="","",Angebotsliste!I280)</f>
        <v/>
      </c>
      <c r="N270"/>
      <c r="O270"/>
      <c r="P270"/>
    </row>
    <row r="271" spans="1:16" x14ac:dyDescent="0.3">
      <c r="A271" s="31" t="str">
        <f t="shared" si="15"/>
        <v/>
      </c>
      <c r="B271" s="31" t="str">
        <f t="shared" si="16"/>
        <v/>
      </c>
      <c r="C271" s="33"/>
      <c r="D271" s="35" t="str">
        <f t="shared" si="17"/>
        <v/>
      </c>
      <c r="E271" s="30"/>
      <c r="F271" s="31" t="str">
        <f>IF(LEN(B271)=0,"",ABS(RIGHT(Angebotsliste!$E$3,2)))</f>
        <v/>
      </c>
      <c r="G271" s="54" t="str">
        <f>IF(AND(LEN(B271)&gt;0,LEN(D271)=0),"",IF(AND(LEN(B271)=0,D271&gt;0),"",Angebotsliste!$M$3))</f>
        <v/>
      </c>
      <c r="H271" s="54" t="str">
        <f>IF(LEN(B271)=0,"",IF(VLOOKUP(B271,Angebotsliste!$A$12:$G$999,7,FALSE)=0,"",VLOOKUP(B271,Angebotsliste!$A$12:$G$999,7,FALSE)))</f>
        <v/>
      </c>
      <c r="I271" s="55"/>
      <c r="J271" s="55"/>
      <c r="K271" s="55"/>
      <c r="L271" s="54" t="str">
        <f>IF(B271="","",Angebotsliste!I281)</f>
        <v/>
      </c>
      <c r="N271"/>
      <c r="O271"/>
      <c r="P271"/>
    </row>
    <row r="272" spans="1:16" x14ac:dyDescent="0.3">
      <c r="A272" s="31" t="str">
        <f t="shared" si="15"/>
        <v/>
      </c>
      <c r="B272" s="31" t="str">
        <f t="shared" si="16"/>
        <v/>
      </c>
      <c r="C272" s="33"/>
      <c r="D272" s="35" t="str">
        <f t="shared" si="17"/>
        <v/>
      </c>
      <c r="E272" s="30"/>
      <c r="F272" s="31" t="str">
        <f>IF(LEN(B272)=0,"",ABS(RIGHT(Angebotsliste!$E$3,2)))</f>
        <v/>
      </c>
      <c r="G272" s="54" t="str">
        <f>IF(AND(LEN(B272)&gt;0,LEN(D272)=0),"",IF(AND(LEN(B272)=0,D272&gt;0),"",Angebotsliste!$M$3))</f>
        <v/>
      </c>
      <c r="H272" s="54" t="str">
        <f>IF(LEN(B272)=0,"",IF(VLOOKUP(B272,Angebotsliste!$A$12:$G$999,7,FALSE)=0,"",VLOOKUP(B272,Angebotsliste!$A$12:$G$999,7,FALSE)))</f>
        <v/>
      </c>
      <c r="I272" s="55"/>
      <c r="J272" s="55"/>
      <c r="K272" s="55"/>
      <c r="L272" s="54" t="str">
        <f>IF(B272="","",Angebotsliste!I282)</f>
        <v/>
      </c>
      <c r="N272"/>
      <c r="O272"/>
      <c r="P272"/>
    </row>
    <row r="273" spans="1:16" x14ac:dyDescent="0.3">
      <c r="A273" s="31" t="str">
        <f t="shared" si="15"/>
        <v/>
      </c>
      <c r="B273" s="31" t="str">
        <f t="shared" si="16"/>
        <v/>
      </c>
      <c r="C273" s="33"/>
      <c r="D273" s="35" t="str">
        <f t="shared" si="17"/>
        <v/>
      </c>
      <c r="E273" s="30"/>
      <c r="F273" s="31" t="str">
        <f>IF(LEN(B273)=0,"",ABS(RIGHT(Angebotsliste!$E$3,2)))</f>
        <v/>
      </c>
      <c r="G273" s="54" t="str">
        <f>IF(AND(LEN(B273)&gt;0,LEN(D273)=0),"",IF(AND(LEN(B273)=0,D273&gt;0),"",Angebotsliste!$M$3))</f>
        <v/>
      </c>
      <c r="H273" s="54" t="str">
        <f>IF(LEN(B273)=0,"",IF(VLOOKUP(B273,Angebotsliste!$A$12:$G$999,7,FALSE)=0,"",VLOOKUP(B273,Angebotsliste!$A$12:$G$999,7,FALSE)))</f>
        <v/>
      </c>
      <c r="I273" s="55"/>
      <c r="J273" s="55"/>
      <c r="K273" s="55"/>
      <c r="L273" s="54" t="str">
        <f>IF(B273="","",Angebotsliste!I283)</f>
        <v/>
      </c>
      <c r="N273"/>
      <c r="O273"/>
      <c r="P273"/>
    </row>
    <row r="274" spans="1:16" x14ac:dyDescent="0.3">
      <c r="A274" s="31" t="str">
        <f t="shared" si="15"/>
        <v/>
      </c>
      <c r="B274" s="31" t="str">
        <f t="shared" si="16"/>
        <v/>
      </c>
      <c r="C274" s="33"/>
      <c r="D274" s="35" t="str">
        <f t="shared" si="17"/>
        <v/>
      </c>
      <c r="E274" s="30"/>
      <c r="F274" s="31" t="str">
        <f>IF(LEN(B274)=0,"",ABS(RIGHT(Angebotsliste!$E$3,2)))</f>
        <v/>
      </c>
      <c r="G274" s="54" t="str">
        <f>IF(AND(LEN(B274)&gt;0,LEN(D274)=0),"",IF(AND(LEN(B274)=0,D274&gt;0),"",Angebotsliste!$M$3))</f>
        <v/>
      </c>
      <c r="H274" s="54" t="str">
        <f>IF(LEN(B274)=0,"",IF(VLOOKUP(B274,Angebotsliste!$A$12:$G$999,7,FALSE)=0,"",VLOOKUP(B274,Angebotsliste!$A$12:$G$999,7,FALSE)))</f>
        <v/>
      </c>
      <c r="I274" s="55"/>
      <c r="J274" s="55"/>
      <c r="K274" s="55"/>
      <c r="L274" s="54" t="str">
        <f>IF(B274="","",Angebotsliste!I284)</f>
        <v/>
      </c>
      <c r="N274"/>
      <c r="O274"/>
      <c r="P274"/>
    </row>
    <row r="275" spans="1:16" x14ac:dyDescent="0.3">
      <c r="A275" s="31" t="str">
        <f t="shared" si="15"/>
        <v/>
      </c>
      <c r="B275" s="31" t="str">
        <f t="shared" si="16"/>
        <v/>
      </c>
      <c r="C275" s="33"/>
      <c r="D275" s="35" t="str">
        <f t="shared" si="17"/>
        <v/>
      </c>
      <c r="E275" s="30"/>
      <c r="F275" s="31" t="str">
        <f>IF(LEN(B275)=0,"",ABS(RIGHT(Angebotsliste!$E$3,2)))</f>
        <v/>
      </c>
      <c r="G275" s="54" t="str">
        <f>IF(AND(LEN(B275)&gt;0,LEN(D275)=0),"",IF(AND(LEN(B275)=0,D275&gt;0),"",Angebotsliste!$M$3))</f>
        <v/>
      </c>
      <c r="H275" s="54" t="str">
        <f>IF(LEN(B275)=0,"",IF(VLOOKUP(B275,Angebotsliste!$A$12:$G$999,7,FALSE)=0,"",VLOOKUP(B275,Angebotsliste!$A$12:$G$999,7,FALSE)))</f>
        <v/>
      </c>
      <c r="I275" s="55"/>
      <c r="J275" s="55"/>
      <c r="K275" s="55"/>
      <c r="L275" s="54" t="str">
        <f>IF(B275="","",Angebotsliste!I285)</f>
        <v/>
      </c>
      <c r="N275"/>
      <c r="O275"/>
      <c r="P275"/>
    </row>
    <row r="276" spans="1:16" x14ac:dyDescent="0.3">
      <c r="A276" s="31" t="str">
        <f t="shared" si="15"/>
        <v/>
      </c>
      <c r="B276" s="31" t="str">
        <f t="shared" si="16"/>
        <v/>
      </c>
      <c r="C276" s="33"/>
      <c r="D276" s="35" t="str">
        <f t="shared" si="17"/>
        <v/>
      </c>
      <c r="E276" s="30"/>
      <c r="F276" s="31" t="str">
        <f>IF(LEN(B276)=0,"",ABS(RIGHT(Angebotsliste!$E$3,2)))</f>
        <v/>
      </c>
      <c r="G276" s="54" t="str">
        <f>IF(AND(LEN(B276)&gt;0,LEN(D276)=0),"",IF(AND(LEN(B276)=0,D276&gt;0),"",Angebotsliste!$M$3))</f>
        <v/>
      </c>
      <c r="H276" s="54" t="str">
        <f>IF(LEN(B276)=0,"",IF(VLOOKUP(B276,Angebotsliste!$A$12:$G$999,7,FALSE)=0,"",VLOOKUP(B276,Angebotsliste!$A$12:$G$999,7,FALSE)))</f>
        <v/>
      </c>
      <c r="I276" s="55"/>
      <c r="J276" s="55"/>
      <c r="K276" s="55"/>
      <c r="L276" s="54" t="str">
        <f>IF(B276="","",Angebotsliste!I286)</f>
        <v/>
      </c>
      <c r="N276"/>
      <c r="O276"/>
      <c r="P276"/>
    </row>
    <row r="277" spans="1:16" x14ac:dyDescent="0.3">
      <c r="A277" s="31" t="str">
        <f t="shared" si="15"/>
        <v/>
      </c>
      <c r="B277" s="31" t="str">
        <f t="shared" si="16"/>
        <v/>
      </c>
      <c r="C277" s="33"/>
      <c r="D277" s="35" t="str">
        <f t="shared" si="17"/>
        <v/>
      </c>
      <c r="E277" s="30"/>
      <c r="F277" s="31" t="str">
        <f>IF(LEN(B277)=0,"",ABS(RIGHT(Angebotsliste!$E$3,2)))</f>
        <v/>
      </c>
      <c r="G277" s="54" t="str">
        <f>IF(AND(LEN(B277)&gt;0,LEN(D277)=0),"",IF(AND(LEN(B277)=0,D277&gt;0),"",Angebotsliste!$M$3))</f>
        <v/>
      </c>
      <c r="H277" s="54" t="str">
        <f>IF(LEN(B277)=0,"",IF(VLOOKUP(B277,Angebotsliste!$A$12:$G$999,7,FALSE)=0,"",VLOOKUP(B277,Angebotsliste!$A$12:$G$999,7,FALSE)))</f>
        <v/>
      </c>
      <c r="I277" s="55"/>
      <c r="J277" s="55"/>
      <c r="K277" s="55"/>
      <c r="L277" s="54" t="str">
        <f>IF(B277="","",Angebotsliste!I287)</f>
        <v/>
      </c>
      <c r="N277"/>
      <c r="O277"/>
      <c r="P277"/>
    </row>
    <row r="278" spans="1:16" x14ac:dyDescent="0.3">
      <c r="A278" s="31" t="str">
        <f t="shared" si="15"/>
        <v/>
      </c>
      <c r="B278" s="31" t="str">
        <f t="shared" si="16"/>
        <v/>
      </c>
      <c r="C278" s="33"/>
      <c r="D278" s="35" t="str">
        <f t="shared" si="17"/>
        <v/>
      </c>
      <c r="E278" s="30"/>
      <c r="F278" s="31" t="str">
        <f>IF(LEN(B278)=0,"",ABS(RIGHT(Angebotsliste!$E$3,2)))</f>
        <v/>
      </c>
      <c r="G278" s="54" t="str">
        <f>IF(AND(LEN(B278)&gt;0,LEN(D278)=0),"",IF(AND(LEN(B278)=0,D278&gt;0),"",Angebotsliste!$M$3))</f>
        <v/>
      </c>
      <c r="H278" s="54" t="str">
        <f>IF(LEN(B278)=0,"",IF(VLOOKUP(B278,Angebotsliste!$A$12:$G$999,7,FALSE)=0,"",VLOOKUP(B278,Angebotsliste!$A$12:$G$999,7,FALSE)))</f>
        <v/>
      </c>
      <c r="I278" s="55"/>
      <c r="J278" s="55"/>
      <c r="K278" s="55"/>
      <c r="L278" s="54" t="str">
        <f>IF(B278="","",Angebotsliste!I288)</f>
        <v/>
      </c>
      <c r="N278"/>
      <c r="O278"/>
      <c r="P278"/>
    </row>
    <row r="279" spans="1:16" x14ac:dyDescent="0.3">
      <c r="A279" s="31" t="str">
        <f t="shared" si="15"/>
        <v/>
      </c>
      <c r="B279" s="31" t="str">
        <f t="shared" si="16"/>
        <v/>
      </c>
      <c r="C279" s="33"/>
      <c r="D279" s="35" t="str">
        <f t="shared" si="17"/>
        <v/>
      </c>
      <c r="E279" s="30"/>
      <c r="F279" s="31" t="str">
        <f>IF(LEN(B279)=0,"",ABS(RIGHT(Angebotsliste!$E$3,2)))</f>
        <v/>
      </c>
      <c r="G279" s="54" t="str">
        <f>IF(AND(LEN(B279)&gt;0,LEN(D279)=0),"",IF(AND(LEN(B279)=0,D279&gt;0),"",Angebotsliste!$M$3))</f>
        <v/>
      </c>
      <c r="H279" s="54" t="str">
        <f>IF(LEN(B279)=0,"",IF(VLOOKUP(B279,Angebotsliste!$A$12:$G$999,7,FALSE)=0,"",VLOOKUP(B279,Angebotsliste!$A$12:$G$999,7,FALSE)))</f>
        <v/>
      </c>
      <c r="I279" s="55"/>
      <c r="J279" s="55"/>
      <c r="K279" s="55"/>
      <c r="L279" s="54" t="str">
        <f>IF(B279="","",Angebotsliste!I289)</f>
        <v/>
      </c>
      <c r="N279"/>
      <c r="O279"/>
      <c r="P279"/>
    </row>
    <row r="280" spans="1:16" x14ac:dyDescent="0.3">
      <c r="A280" s="31" t="str">
        <f t="shared" si="15"/>
        <v/>
      </c>
      <c r="B280" s="31" t="str">
        <f t="shared" si="16"/>
        <v/>
      </c>
      <c r="C280" s="33"/>
      <c r="D280" s="35" t="str">
        <f t="shared" si="17"/>
        <v/>
      </c>
      <c r="E280" s="30"/>
      <c r="F280" s="31" t="str">
        <f>IF(LEN(B280)=0,"",ABS(RIGHT(Angebotsliste!$E$3,2)))</f>
        <v/>
      </c>
      <c r="G280" s="54" t="str">
        <f>IF(AND(LEN(B280)&gt;0,LEN(D280)=0),"",IF(AND(LEN(B280)=0,D280&gt;0),"",Angebotsliste!$M$3))</f>
        <v/>
      </c>
      <c r="H280" s="54" t="str">
        <f>IF(LEN(B280)=0,"",IF(VLOOKUP(B280,Angebotsliste!$A$12:$G$999,7,FALSE)=0,"",VLOOKUP(B280,Angebotsliste!$A$12:$G$999,7,FALSE)))</f>
        <v/>
      </c>
      <c r="I280" s="55"/>
      <c r="J280" s="55"/>
      <c r="K280" s="55"/>
      <c r="L280" s="54" t="str">
        <f>IF(B280="","",Angebotsliste!I290)</f>
        <v/>
      </c>
      <c r="N280"/>
      <c r="O280"/>
      <c r="P280"/>
    </row>
    <row r="281" spans="1:16" x14ac:dyDescent="0.3">
      <c r="A281" s="31" t="str">
        <f t="shared" si="15"/>
        <v/>
      </c>
      <c r="B281" s="31" t="str">
        <f t="shared" si="16"/>
        <v/>
      </c>
      <c r="C281" s="33"/>
      <c r="D281" s="35" t="str">
        <f t="shared" si="17"/>
        <v/>
      </c>
      <c r="E281" s="30"/>
      <c r="F281" s="31" t="str">
        <f>IF(LEN(B281)=0,"",ABS(RIGHT(Angebotsliste!$E$3,2)))</f>
        <v/>
      </c>
      <c r="G281" s="54" t="str">
        <f>IF(AND(LEN(B281)&gt;0,LEN(D281)=0),"",IF(AND(LEN(B281)=0,D281&gt;0),"",Angebotsliste!$M$3))</f>
        <v/>
      </c>
      <c r="H281" s="54" t="str">
        <f>IF(LEN(B281)=0,"",IF(VLOOKUP(B281,Angebotsliste!$A$12:$G$999,7,FALSE)=0,"",VLOOKUP(B281,Angebotsliste!$A$12:$G$999,7,FALSE)))</f>
        <v/>
      </c>
      <c r="I281" s="55"/>
      <c r="J281" s="55"/>
      <c r="K281" s="55"/>
      <c r="L281" s="54" t="str">
        <f>IF(B281="","",Angebotsliste!I291)</f>
        <v/>
      </c>
      <c r="N281"/>
      <c r="O281"/>
      <c r="P281"/>
    </row>
    <row r="282" spans="1:16" x14ac:dyDescent="0.3">
      <c r="A282" s="31" t="str">
        <f t="shared" si="15"/>
        <v/>
      </c>
      <c r="B282" s="31" t="str">
        <f t="shared" si="16"/>
        <v/>
      </c>
      <c r="C282" s="33"/>
      <c r="D282" s="35" t="str">
        <f t="shared" si="17"/>
        <v/>
      </c>
      <c r="E282" s="30"/>
      <c r="F282" s="31" t="str">
        <f>IF(LEN(B282)=0,"",ABS(RIGHT(Angebotsliste!$E$3,2)))</f>
        <v/>
      </c>
      <c r="G282" s="54" t="str">
        <f>IF(AND(LEN(B282)&gt;0,LEN(D282)=0),"",IF(AND(LEN(B282)=0,D282&gt;0),"",Angebotsliste!$M$3))</f>
        <v/>
      </c>
      <c r="H282" s="54" t="str">
        <f>IF(LEN(B282)=0,"",IF(VLOOKUP(B282,Angebotsliste!$A$12:$G$999,7,FALSE)=0,"",VLOOKUP(B282,Angebotsliste!$A$12:$G$999,7,FALSE)))</f>
        <v/>
      </c>
      <c r="I282" s="55"/>
      <c r="J282" s="55"/>
      <c r="K282" s="55"/>
      <c r="L282" s="54" t="str">
        <f>IF(B282="","",Angebotsliste!I292)</f>
        <v/>
      </c>
      <c r="N282"/>
      <c r="O282"/>
      <c r="P282"/>
    </row>
    <row r="283" spans="1:16" x14ac:dyDescent="0.3">
      <c r="A283" s="31" t="str">
        <f t="shared" si="15"/>
        <v/>
      </c>
      <c r="B283" s="31" t="str">
        <f t="shared" si="16"/>
        <v/>
      </c>
      <c r="C283" s="33"/>
      <c r="D283" s="35" t="str">
        <f t="shared" si="17"/>
        <v/>
      </c>
      <c r="E283" s="30"/>
      <c r="F283" s="31" t="str">
        <f>IF(LEN(B283)=0,"",ABS(RIGHT(Angebotsliste!$E$3,2)))</f>
        <v/>
      </c>
      <c r="G283" s="54" t="str">
        <f>IF(AND(LEN(B283)&gt;0,LEN(D283)=0),"",IF(AND(LEN(B283)=0,D283&gt;0),"",Angebotsliste!$M$3))</f>
        <v/>
      </c>
      <c r="H283" s="54" t="str">
        <f>IF(LEN(B283)=0,"",IF(VLOOKUP(B283,Angebotsliste!$A$12:$G$999,7,FALSE)=0,"",VLOOKUP(B283,Angebotsliste!$A$12:$G$999,7,FALSE)))</f>
        <v/>
      </c>
      <c r="I283" s="55"/>
      <c r="J283" s="55"/>
      <c r="K283" s="55"/>
      <c r="L283" s="54" t="str">
        <f>IF(B283="","",Angebotsliste!I293)</f>
        <v/>
      </c>
      <c r="N283"/>
      <c r="O283"/>
      <c r="P283"/>
    </row>
    <row r="284" spans="1:16" x14ac:dyDescent="0.3">
      <c r="A284" s="31" t="str">
        <f t="shared" si="15"/>
        <v/>
      </c>
      <c r="B284" s="31" t="str">
        <f t="shared" si="16"/>
        <v/>
      </c>
      <c r="C284" s="33"/>
      <c r="D284" s="35" t="str">
        <f t="shared" si="17"/>
        <v/>
      </c>
      <c r="E284" s="30"/>
      <c r="F284" s="31" t="str">
        <f>IF(LEN(B284)=0,"",ABS(RIGHT(Angebotsliste!$E$3,2)))</f>
        <v/>
      </c>
      <c r="G284" s="54" t="str">
        <f>IF(AND(LEN(B284)&gt;0,LEN(D284)=0),"",IF(AND(LEN(B284)=0,D284&gt;0),"",Angebotsliste!$M$3))</f>
        <v/>
      </c>
      <c r="H284" s="54" t="str">
        <f>IF(LEN(B284)=0,"",IF(VLOOKUP(B284,Angebotsliste!$A$12:$G$999,7,FALSE)=0,"",VLOOKUP(B284,Angebotsliste!$A$12:$G$999,7,FALSE)))</f>
        <v/>
      </c>
      <c r="I284" s="55"/>
      <c r="J284" s="55"/>
      <c r="K284" s="55"/>
      <c r="L284" s="54" t="str">
        <f>IF(B284="","",Angebotsliste!I294)</f>
        <v/>
      </c>
      <c r="N284"/>
      <c r="O284"/>
      <c r="P284"/>
    </row>
    <row r="285" spans="1:16" x14ac:dyDescent="0.3">
      <c r="A285" s="31" t="str">
        <f t="shared" si="15"/>
        <v/>
      </c>
      <c r="B285" s="31" t="str">
        <f t="shared" si="16"/>
        <v/>
      </c>
      <c r="C285" s="33"/>
      <c r="D285" s="35" t="str">
        <f t="shared" si="17"/>
        <v/>
      </c>
      <c r="E285" s="30"/>
      <c r="F285" s="31" t="str">
        <f>IF(LEN(B285)=0,"",ABS(RIGHT(Angebotsliste!$E$3,2)))</f>
        <v/>
      </c>
      <c r="G285" s="54" t="str">
        <f>IF(AND(LEN(B285)&gt;0,LEN(D285)=0),"",IF(AND(LEN(B285)=0,D285&gt;0),"",Angebotsliste!$M$3))</f>
        <v/>
      </c>
      <c r="H285" s="54" t="str">
        <f>IF(LEN(B285)=0,"",IF(VLOOKUP(B285,Angebotsliste!$A$12:$G$999,7,FALSE)=0,"",VLOOKUP(B285,Angebotsliste!$A$12:$G$999,7,FALSE)))</f>
        <v/>
      </c>
      <c r="I285" s="55"/>
      <c r="J285" s="55"/>
      <c r="K285" s="55"/>
      <c r="L285" s="54" t="str">
        <f>IF(B285="","",Angebotsliste!I295)</f>
        <v/>
      </c>
      <c r="N285"/>
      <c r="O285"/>
      <c r="P285"/>
    </row>
    <row r="286" spans="1:16" x14ac:dyDescent="0.3">
      <c r="A286" s="31" t="str">
        <f t="shared" si="15"/>
        <v/>
      </c>
      <c r="B286" s="31" t="str">
        <f t="shared" si="16"/>
        <v/>
      </c>
      <c r="C286" s="33"/>
      <c r="D286" s="35" t="str">
        <f t="shared" si="17"/>
        <v/>
      </c>
      <c r="E286" s="30"/>
      <c r="F286" s="31" t="str">
        <f>IF(LEN(B286)=0,"",ABS(RIGHT(Angebotsliste!$E$3,2)))</f>
        <v/>
      </c>
      <c r="G286" s="54" t="str">
        <f>IF(AND(LEN(B286)&gt;0,LEN(D286)=0),"",IF(AND(LEN(B286)=0,D286&gt;0),"",Angebotsliste!$M$3))</f>
        <v/>
      </c>
      <c r="H286" s="54" t="str">
        <f>IF(LEN(B286)=0,"",IF(VLOOKUP(B286,Angebotsliste!$A$12:$G$999,7,FALSE)=0,"",VLOOKUP(B286,Angebotsliste!$A$12:$G$999,7,FALSE)))</f>
        <v/>
      </c>
      <c r="I286" s="55"/>
      <c r="J286" s="55"/>
      <c r="K286" s="55"/>
      <c r="L286" s="54" t="str">
        <f>IF(B286="","",Angebotsliste!I296)</f>
        <v/>
      </c>
      <c r="N286"/>
      <c r="O286"/>
      <c r="P286"/>
    </row>
    <row r="287" spans="1:16" x14ac:dyDescent="0.3">
      <c r="A287" s="31" t="str">
        <f t="shared" si="15"/>
        <v/>
      </c>
      <c r="B287" s="31" t="str">
        <f t="shared" si="16"/>
        <v/>
      </c>
      <c r="C287" s="33"/>
      <c r="D287" s="35" t="str">
        <f t="shared" si="17"/>
        <v/>
      </c>
      <c r="E287" s="30"/>
      <c r="F287" s="31" t="str">
        <f>IF(LEN(B287)=0,"",ABS(RIGHT(Angebotsliste!$E$3,2)))</f>
        <v/>
      </c>
      <c r="G287" s="54" t="str">
        <f>IF(AND(LEN(B287)&gt;0,LEN(D287)=0),"",IF(AND(LEN(B287)=0,D287&gt;0),"",Angebotsliste!$M$3))</f>
        <v/>
      </c>
      <c r="H287" s="54" t="str">
        <f>IF(LEN(B287)=0,"",IF(VLOOKUP(B287,Angebotsliste!$A$12:$G$999,7,FALSE)=0,"",VLOOKUP(B287,Angebotsliste!$A$12:$G$999,7,FALSE)))</f>
        <v/>
      </c>
      <c r="I287" s="55"/>
      <c r="J287" s="55"/>
      <c r="K287" s="55"/>
      <c r="L287" s="54" t="str">
        <f>IF(B287="","",Angebotsliste!I297)</f>
        <v/>
      </c>
      <c r="N287"/>
      <c r="O287"/>
      <c r="P287"/>
    </row>
    <row r="288" spans="1:16" x14ac:dyDescent="0.3">
      <c r="A288" s="31" t="str">
        <f t="shared" si="15"/>
        <v/>
      </c>
      <c r="B288" s="31" t="str">
        <f t="shared" si="16"/>
        <v/>
      </c>
      <c r="C288" s="33"/>
      <c r="D288" s="35" t="str">
        <f t="shared" si="17"/>
        <v/>
      </c>
      <c r="E288" s="30"/>
      <c r="F288" s="31" t="str">
        <f>IF(LEN(B288)=0,"",ABS(RIGHT(Angebotsliste!$E$3,2)))</f>
        <v/>
      </c>
      <c r="G288" s="54" t="str">
        <f>IF(AND(LEN(B288)&gt;0,LEN(D288)=0),"",IF(AND(LEN(B288)=0,D288&gt;0),"",Angebotsliste!$M$3))</f>
        <v/>
      </c>
      <c r="H288" s="54" t="str">
        <f>IF(LEN(B288)=0,"",IF(VLOOKUP(B288,Angebotsliste!$A$12:$G$999,7,FALSE)=0,"",VLOOKUP(B288,Angebotsliste!$A$12:$G$999,7,FALSE)))</f>
        <v/>
      </c>
      <c r="I288" s="55"/>
      <c r="J288" s="55"/>
      <c r="K288" s="55"/>
      <c r="L288" s="54" t="str">
        <f>IF(B288="","",Angebotsliste!I298)</f>
        <v/>
      </c>
      <c r="N288"/>
      <c r="O288"/>
      <c r="P288"/>
    </row>
    <row r="289" spans="1:16" x14ac:dyDescent="0.3">
      <c r="A289" s="31" t="str">
        <f t="shared" si="15"/>
        <v/>
      </c>
      <c r="B289" s="31" t="str">
        <f t="shared" si="16"/>
        <v/>
      </c>
      <c r="C289" s="33"/>
      <c r="D289" s="35" t="str">
        <f t="shared" si="17"/>
        <v/>
      </c>
      <c r="E289" s="30"/>
      <c r="F289" s="31" t="str">
        <f>IF(LEN(B289)=0,"",ABS(RIGHT(Angebotsliste!$E$3,2)))</f>
        <v/>
      </c>
      <c r="G289" s="54" t="str">
        <f>IF(AND(LEN(B289)&gt;0,LEN(D289)=0),"",IF(AND(LEN(B289)=0,D289&gt;0),"",Angebotsliste!$M$3))</f>
        <v/>
      </c>
      <c r="H289" s="54" t="str">
        <f>IF(LEN(B289)=0,"",IF(VLOOKUP(B289,Angebotsliste!$A$12:$G$999,7,FALSE)=0,"",VLOOKUP(B289,Angebotsliste!$A$12:$G$999,7,FALSE)))</f>
        <v/>
      </c>
      <c r="I289" s="55"/>
      <c r="J289" s="55"/>
      <c r="K289" s="55"/>
      <c r="L289" s="54" t="str">
        <f>IF(B289="","",Angebotsliste!I299)</f>
        <v/>
      </c>
      <c r="N289"/>
      <c r="O289"/>
      <c r="P289"/>
    </row>
    <row r="290" spans="1:16" x14ac:dyDescent="0.3">
      <c r="A290" s="31" t="str">
        <f t="shared" si="15"/>
        <v/>
      </c>
      <c r="B290" s="31" t="str">
        <f t="shared" si="16"/>
        <v/>
      </c>
      <c r="C290" s="33"/>
      <c r="D290" s="35" t="str">
        <f t="shared" si="17"/>
        <v/>
      </c>
      <c r="E290" s="30"/>
      <c r="F290" s="31" t="str">
        <f>IF(LEN(B290)=0,"",ABS(RIGHT(Angebotsliste!$E$3,2)))</f>
        <v/>
      </c>
      <c r="G290" s="54" t="str">
        <f>IF(AND(LEN(B290)&gt;0,LEN(D290)=0),"",IF(AND(LEN(B290)=0,D290&gt;0),"",Angebotsliste!$M$3))</f>
        <v/>
      </c>
      <c r="H290" s="54" t="str">
        <f>IF(LEN(B290)=0,"",IF(VLOOKUP(B290,Angebotsliste!$A$12:$G$999,7,FALSE)=0,"",VLOOKUP(B290,Angebotsliste!$A$12:$G$999,7,FALSE)))</f>
        <v/>
      </c>
      <c r="I290" s="55"/>
      <c r="J290" s="55"/>
      <c r="K290" s="55"/>
      <c r="L290" s="54" t="str">
        <f>IF(B290="","",Angebotsliste!I300)</f>
        <v/>
      </c>
      <c r="N290"/>
      <c r="O290"/>
      <c r="P290"/>
    </row>
    <row r="291" spans="1:16" x14ac:dyDescent="0.3">
      <c r="A291" s="31" t="str">
        <f t="shared" si="15"/>
        <v/>
      </c>
      <c r="B291" s="31" t="str">
        <f t="shared" si="16"/>
        <v/>
      </c>
      <c r="C291" s="33"/>
      <c r="D291" s="35" t="str">
        <f t="shared" si="17"/>
        <v/>
      </c>
      <c r="E291" s="30"/>
      <c r="F291" s="31" t="str">
        <f>IF(LEN(B291)=0,"",ABS(RIGHT(Angebotsliste!$E$3,2)))</f>
        <v/>
      </c>
      <c r="G291" s="54" t="str">
        <f>IF(AND(LEN(B291)&gt;0,LEN(D291)=0),"",IF(AND(LEN(B291)=0,D291&gt;0),"",Angebotsliste!$M$3))</f>
        <v/>
      </c>
      <c r="H291" s="54" t="str">
        <f>IF(LEN(B291)=0,"",IF(VLOOKUP(B291,Angebotsliste!$A$12:$G$999,7,FALSE)=0,"",VLOOKUP(B291,Angebotsliste!$A$12:$G$999,7,FALSE)))</f>
        <v/>
      </c>
      <c r="I291" s="55"/>
      <c r="J291" s="55"/>
      <c r="K291" s="55"/>
      <c r="L291" s="54" t="str">
        <f>IF(B291="","",Angebotsliste!I301)</f>
        <v/>
      </c>
      <c r="N291"/>
      <c r="O291"/>
      <c r="P291"/>
    </row>
    <row r="292" spans="1:16" x14ac:dyDescent="0.3">
      <c r="A292" s="31" t="str">
        <f t="shared" si="15"/>
        <v/>
      </c>
      <c r="B292" s="31" t="str">
        <f t="shared" si="16"/>
        <v/>
      </c>
      <c r="C292" s="33"/>
      <c r="D292" s="35" t="str">
        <f t="shared" si="17"/>
        <v/>
      </c>
      <c r="E292" s="30"/>
      <c r="F292" s="31" t="str">
        <f>IF(LEN(B292)=0,"",ABS(RIGHT(Angebotsliste!$E$3,2)))</f>
        <v/>
      </c>
      <c r="G292" s="54" t="str">
        <f>IF(AND(LEN(B292)&gt;0,LEN(D292)=0),"",IF(AND(LEN(B292)=0,D292&gt;0),"",Angebotsliste!$M$3))</f>
        <v/>
      </c>
      <c r="H292" s="54" t="str">
        <f>IF(LEN(B292)=0,"",IF(VLOOKUP(B292,Angebotsliste!$A$12:$G$999,7,FALSE)=0,"",VLOOKUP(B292,Angebotsliste!$A$12:$G$999,7,FALSE)))</f>
        <v/>
      </c>
      <c r="I292" s="55"/>
      <c r="J292" s="55"/>
      <c r="K292" s="55"/>
      <c r="L292" s="54" t="str">
        <f>IF(B292="","",Angebotsliste!I302)</f>
        <v/>
      </c>
      <c r="N292"/>
      <c r="O292"/>
      <c r="P292"/>
    </row>
    <row r="293" spans="1:16" x14ac:dyDescent="0.3">
      <c r="A293" s="31" t="str">
        <f t="shared" si="15"/>
        <v/>
      </c>
      <c r="B293" s="31" t="str">
        <f t="shared" si="16"/>
        <v/>
      </c>
      <c r="C293" s="33"/>
      <c r="D293" s="35" t="str">
        <f t="shared" si="17"/>
        <v/>
      </c>
      <c r="E293" s="30"/>
      <c r="F293" s="31" t="str">
        <f>IF(LEN(B293)=0,"",ABS(RIGHT(Angebotsliste!$E$3,2)))</f>
        <v/>
      </c>
      <c r="G293" s="54" t="str">
        <f>IF(AND(LEN(B293)&gt;0,LEN(D293)=0),"",IF(AND(LEN(B293)=0,D293&gt;0),"",Angebotsliste!$M$3))</f>
        <v/>
      </c>
      <c r="H293" s="54" t="str">
        <f>IF(LEN(B293)=0,"",IF(VLOOKUP(B293,Angebotsliste!$A$12:$G$999,7,FALSE)=0,"",VLOOKUP(B293,Angebotsliste!$A$12:$G$999,7,FALSE)))</f>
        <v/>
      </c>
      <c r="I293" s="55"/>
      <c r="J293" s="55"/>
      <c r="K293" s="55"/>
      <c r="L293" s="54" t="str">
        <f>IF(B293="","",Angebotsliste!I303)</f>
        <v/>
      </c>
      <c r="N293"/>
      <c r="O293"/>
      <c r="P293"/>
    </row>
    <row r="294" spans="1:16" x14ac:dyDescent="0.3">
      <c r="A294" s="31" t="str">
        <f t="shared" si="15"/>
        <v/>
      </c>
      <c r="B294" s="31" t="str">
        <f t="shared" si="16"/>
        <v/>
      </c>
      <c r="C294" s="33"/>
      <c r="D294" s="35" t="str">
        <f t="shared" si="17"/>
        <v/>
      </c>
      <c r="E294" s="30"/>
      <c r="F294" s="31" t="str">
        <f>IF(LEN(B294)=0,"",ABS(RIGHT(Angebotsliste!$E$3,2)))</f>
        <v/>
      </c>
      <c r="G294" s="54" t="str">
        <f>IF(AND(LEN(B294)&gt;0,LEN(D294)=0),"",IF(AND(LEN(B294)=0,D294&gt;0),"",Angebotsliste!$M$3))</f>
        <v/>
      </c>
      <c r="H294" s="54" t="str">
        <f>IF(LEN(B294)=0,"",IF(VLOOKUP(B294,Angebotsliste!$A$12:$G$999,7,FALSE)=0,"",VLOOKUP(B294,Angebotsliste!$A$12:$G$999,7,FALSE)))</f>
        <v/>
      </c>
      <c r="I294" s="55"/>
      <c r="J294" s="55"/>
      <c r="K294" s="55"/>
      <c r="L294" s="54" t="str">
        <f>IF(B294="","",Angebotsliste!I304)</f>
        <v/>
      </c>
      <c r="N294"/>
      <c r="O294"/>
      <c r="P294"/>
    </row>
    <row r="295" spans="1:16" x14ac:dyDescent="0.3">
      <c r="A295" s="31" t="str">
        <f t="shared" si="15"/>
        <v/>
      </c>
      <c r="B295" s="31" t="str">
        <f t="shared" si="16"/>
        <v/>
      </c>
      <c r="C295" s="33"/>
      <c r="D295" s="35" t="str">
        <f t="shared" si="17"/>
        <v/>
      </c>
      <c r="E295" s="30"/>
      <c r="F295" s="31" t="str">
        <f>IF(LEN(B295)=0,"",ABS(RIGHT(Angebotsliste!$E$3,2)))</f>
        <v/>
      </c>
      <c r="G295" s="54" t="str">
        <f>IF(AND(LEN(B295)&gt;0,LEN(D295)=0),"",IF(AND(LEN(B295)=0,D295&gt;0),"",Angebotsliste!$M$3))</f>
        <v/>
      </c>
      <c r="H295" s="54" t="str">
        <f>IF(LEN(B295)=0,"",IF(VLOOKUP(B295,Angebotsliste!$A$12:$G$999,7,FALSE)=0,"",VLOOKUP(B295,Angebotsliste!$A$12:$G$999,7,FALSE)))</f>
        <v/>
      </c>
      <c r="I295" s="55"/>
      <c r="J295" s="55"/>
      <c r="K295" s="55"/>
      <c r="L295" s="54" t="str">
        <f>IF(B295="","",Angebotsliste!I305)</f>
        <v/>
      </c>
      <c r="N295"/>
      <c r="O295"/>
      <c r="P295"/>
    </row>
    <row r="296" spans="1:16" x14ac:dyDescent="0.3">
      <c r="A296" s="31" t="str">
        <f t="shared" si="15"/>
        <v/>
      </c>
      <c r="B296" s="31" t="str">
        <f t="shared" si="16"/>
        <v/>
      </c>
      <c r="C296" s="33"/>
      <c r="D296" s="35" t="str">
        <f t="shared" si="17"/>
        <v/>
      </c>
      <c r="E296" s="30"/>
      <c r="F296" s="31" t="str">
        <f>IF(LEN(B296)=0,"",ABS(RIGHT(Angebotsliste!$E$3,2)))</f>
        <v/>
      </c>
      <c r="G296" s="54" t="str">
        <f>IF(AND(LEN(B296)&gt;0,LEN(D296)=0),"",IF(AND(LEN(B296)=0,D296&gt;0),"",Angebotsliste!$M$3))</f>
        <v/>
      </c>
      <c r="H296" s="54" t="str">
        <f>IF(LEN(B296)=0,"",IF(VLOOKUP(B296,Angebotsliste!$A$12:$G$999,7,FALSE)=0,"",VLOOKUP(B296,Angebotsliste!$A$12:$G$999,7,FALSE)))</f>
        <v/>
      </c>
      <c r="I296" s="55"/>
      <c r="J296" s="55"/>
      <c r="K296" s="55"/>
      <c r="L296" s="54" t="str">
        <f>IF(B296="","",Angebotsliste!I306)</f>
        <v/>
      </c>
      <c r="N296"/>
      <c r="O296"/>
      <c r="P296"/>
    </row>
    <row r="297" spans="1:16" x14ac:dyDescent="0.3">
      <c r="A297" s="31" t="str">
        <f t="shared" si="15"/>
        <v/>
      </c>
      <c r="B297" s="31" t="str">
        <f t="shared" si="16"/>
        <v/>
      </c>
      <c r="C297" s="33"/>
      <c r="D297" s="35" t="str">
        <f t="shared" si="17"/>
        <v/>
      </c>
      <c r="E297" s="30"/>
      <c r="F297" s="31" t="str">
        <f>IF(LEN(B297)=0,"",ABS(RIGHT(Angebotsliste!$E$3,2)))</f>
        <v/>
      </c>
      <c r="G297" s="54" t="str">
        <f>IF(AND(LEN(B297)&gt;0,LEN(D297)=0),"",IF(AND(LEN(B297)=0,D297&gt;0),"",Angebotsliste!$M$3))</f>
        <v/>
      </c>
      <c r="H297" s="54" t="str">
        <f>IF(LEN(B297)=0,"",IF(VLOOKUP(B297,Angebotsliste!$A$12:$G$999,7,FALSE)=0,"",VLOOKUP(B297,Angebotsliste!$A$12:$G$999,7,FALSE)))</f>
        <v/>
      </c>
      <c r="I297" s="55"/>
      <c r="J297" s="55"/>
      <c r="K297" s="55"/>
      <c r="L297" s="54" t="str">
        <f>IF(B297="","",Angebotsliste!I307)</f>
        <v/>
      </c>
      <c r="N297"/>
      <c r="O297"/>
      <c r="P297"/>
    </row>
    <row r="298" spans="1:16" x14ac:dyDescent="0.3">
      <c r="A298" s="31" t="str">
        <f t="shared" si="15"/>
        <v/>
      </c>
      <c r="B298" s="31" t="str">
        <f t="shared" si="16"/>
        <v/>
      </c>
      <c r="C298" s="33"/>
      <c r="D298" s="35" t="str">
        <f t="shared" si="17"/>
        <v/>
      </c>
      <c r="E298" s="30"/>
      <c r="F298" s="31" t="str">
        <f>IF(LEN(B298)=0,"",ABS(RIGHT(Angebotsliste!$E$3,2)))</f>
        <v/>
      </c>
      <c r="G298" s="54" t="str">
        <f>IF(AND(LEN(B298)&gt;0,LEN(D298)=0),"",IF(AND(LEN(B298)=0,D298&gt;0),"",Angebotsliste!$M$3))</f>
        <v/>
      </c>
      <c r="H298" s="54" t="str">
        <f>IF(LEN(B298)=0,"",IF(VLOOKUP(B298,Angebotsliste!$A$12:$G$999,7,FALSE)=0,"",VLOOKUP(B298,Angebotsliste!$A$12:$G$999,7,FALSE)))</f>
        <v/>
      </c>
      <c r="I298" s="55"/>
      <c r="J298" s="55"/>
      <c r="K298" s="55"/>
      <c r="L298" s="54" t="str">
        <f>IF(B298="","",Angebotsliste!I308)</f>
        <v/>
      </c>
      <c r="N298"/>
      <c r="O298"/>
      <c r="P298"/>
    </row>
    <row r="299" spans="1:16" x14ac:dyDescent="0.3">
      <c r="A299" s="31" t="str">
        <f t="shared" si="15"/>
        <v/>
      </c>
      <c r="B299" s="31" t="str">
        <f t="shared" si="16"/>
        <v/>
      </c>
      <c r="C299" s="33"/>
      <c r="D299" s="35" t="str">
        <f t="shared" si="17"/>
        <v/>
      </c>
      <c r="E299" s="30"/>
      <c r="F299" s="31" t="str">
        <f>IF(LEN(B299)=0,"",ABS(RIGHT(Angebotsliste!$E$3,2)))</f>
        <v/>
      </c>
      <c r="G299" s="54" t="str">
        <f>IF(AND(LEN(B299)&gt;0,LEN(D299)=0),"",IF(AND(LEN(B299)=0,D299&gt;0),"",Angebotsliste!$M$3))</f>
        <v/>
      </c>
      <c r="H299" s="54" t="str">
        <f>IF(LEN(B299)=0,"",IF(VLOOKUP(B299,Angebotsliste!$A$12:$G$999,7,FALSE)=0,"",VLOOKUP(B299,Angebotsliste!$A$12:$G$999,7,FALSE)))</f>
        <v/>
      </c>
      <c r="I299" s="55"/>
      <c r="J299" s="55"/>
      <c r="K299" s="55"/>
      <c r="L299" s="54" t="str">
        <f>IF(B299="","",Angebotsliste!I309)</f>
        <v/>
      </c>
      <c r="N299"/>
      <c r="O299"/>
      <c r="P299"/>
    </row>
    <row r="300" spans="1:16" x14ac:dyDescent="0.3">
      <c r="A300" s="31" t="str">
        <f t="shared" si="15"/>
        <v/>
      </c>
      <c r="B300" s="31" t="str">
        <f t="shared" si="16"/>
        <v/>
      </c>
      <c r="C300" s="33"/>
      <c r="D300" s="35" t="str">
        <f t="shared" si="17"/>
        <v/>
      </c>
      <c r="E300" s="30"/>
      <c r="F300" s="31" t="str">
        <f>IF(LEN(B300)=0,"",ABS(RIGHT(Angebotsliste!$E$3,2)))</f>
        <v/>
      </c>
      <c r="G300" s="54" t="str">
        <f>IF(AND(LEN(B300)&gt;0,LEN(D300)=0),"",IF(AND(LEN(B300)=0,D300&gt;0),"",Angebotsliste!$M$3))</f>
        <v/>
      </c>
      <c r="H300" s="54" t="str">
        <f>IF(LEN(B300)=0,"",IF(VLOOKUP(B300,Angebotsliste!$A$12:$G$999,7,FALSE)=0,"",VLOOKUP(B300,Angebotsliste!$A$12:$G$999,7,FALSE)))</f>
        <v/>
      </c>
      <c r="I300" s="55"/>
      <c r="J300" s="55"/>
      <c r="K300" s="55"/>
      <c r="L300" s="54" t="str">
        <f>IF(B300="","",Angebotsliste!I310)</f>
        <v/>
      </c>
      <c r="N300"/>
      <c r="O300"/>
      <c r="P300"/>
    </row>
    <row r="301" spans="1:16" x14ac:dyDescent="0.3">
      <c r="A301" s="31" t="str">
        <f t="shared" si="15"/>
        <v/>
      </c>
      <c r="B301" s="31" t="str">
        <f t="shared" si="16"/>
        <v/>
      </c>
      <c r="C301" s="33"/>
      <c r="D301" s="35" t="str">
        <f t="shared" si="17"/>
        <v/>
      </c>
      <c r="E301" s="30"/>
      <c r="F301" s="31" t="str">
        <f>IF(LEN(B301)=0,"",ABS(RIGHT(Angebotsliste!$E$3,2)))</f>
        <v/>
      </c>
      <c r="G301" s="54" t="str">
        <f>IF(AND(LEN(B301)&gt;0,LEN(D301)=0),"",IF(AND(LEN(B301)=0,D301&gt;0),"",Angebotsliste!$M$3))</f>
        <v/>
      </c>
      <c r="H301" s="54" t="str">
        <f>IF(LEN(B301)=0,"",IF(VLOOKUP(B301,Angebotsliste!$A$12:$G$999,7,FALSE)=0,"",VLOOKUP(B301,Angebotsliste!$A$12:$G$999,7,FALSE)))</f>
        <v/>
      </c>
      <c r="I301" s="55"/>
      <c r="J301" s="55"/>
      <c r="K301" s="55"/>
      <c r="L301" s="54" t="str">
        <f>IF(B301="","",Angebotsliste!I311)</f>
        <v/>
      </c>
      <c r="N301"/>
      <c r="O301"/>
      <c r="P301"/>
    </row>
    <row r="302" spans="1:16" x14ac:dyDescent="0.3">
      <c r="A302" s="31" t="str">
        <f t="shared" si="15"/>
        <v/>
      </c>
      <c r="B302" s="31" t="str">
        <f t="shared" si="16"/>
        <v/>
      </c>
      <c r="C302" s="33"/>
      <c r="D302" s="35" t="str">
        <f t="shared" si="17"/>
        <v/>
      </c>
      <c r="E302" s="30"/>
      <c r="F302" s="31" t="str">
        <f>IF(LEN(B302)=0,"",ABS(RIGHT(Angebotsliste!$E$3,2)))</f>
        <v/>
      </c>
      <c r="G302" s="54" t="str">
        <f>IF(AND(LEN(B302)&gt;0,LEN(D302)=0),"",IF(AND(LEN(B302)=0,D302&gt;0),"",Angebotsliste!$M$3))</f>
        <v/>
      </c>
      <c r="H302" s="54" t="str">
        <f>IF(LEN(B302)=0,"",IF(VLOOKUP(B302,Angebotsliste!$A$12:$G$999,7,FALSE)=0,"",VLOOKUP(B302,Angebotsliste!$A$12:$G$999,7,FALSE)))</f>
        <v/>
      </c>
      <c r="I302" s="55"/>
      <c r="J302" s="55"/>
      <c r="K302" s="55"/>
      <c r="L302" s="54" t="str">
        <f>IF(B302="","",Angebotsliste!I312)</f>
        <v/>
      </c>
      <c r="N302"/>
      <c r="O302"/>
      <c r="P302"/>
    </row>
    <row r="303" spans="1:16" x14ac:dyDescent="0.3">
      <c r="A303" s="31" t="str">
        <f t="shared" si="15"/>
        <v/>
      </c>
      <c r="B303" s="31" t="str">
        <f t="shared" si="16"/>
        <v/>
      </c>
      <c r="C303" s="33"/>
      <c r="D303" s="35" t="str">
        <f t="shared" si="17"/>
        <v/>
      </c>
      <c r="E303" s="30"/>
      <c r="F303" s="31" t="str">
        <f>IF(LEN(B303)=0,"",ABS(RIGHT(Angebotsliste!$E$3,2)))</f>
        <v/>
      </c>
      <c r="G303" s="54" t="str">
        <f>IF(AND(LEN(B303)&gt;0,LEN(D303)=0),"",IF(AND(LEN(B303)=0,D303&gt;0),"",Angebotsliste!$M$3))</f>
        <v/>
      </c>
      <c r="H303" s="54" t="str">
        <f>IF(LEN(B303)=0,"",IF(VLOOKUP(B303,Angebotsliste!$A$12:$G$999,7,FALSE)=0,"",VLOOKUP(B303,Angebotsliste!$A$12:$G$999,7,FALSE)))</f>
        <v/>
      </c>
      <c r="I303" s="55"/>
      <c r="J303" s="55"/>
      <c r="K303" s="55"/>
      <c r="L303" s="54" t="str">
        <f>IF(B303="","",Angebotsliste!I313)</f>
        <v/>
      </c>
      <c r="N303"/>
      <c r="O303"/>
      <c r="P303"/>
    </row>
    <row r="304" spans="1:16" x14ac:dyDescent="0.3">
      <c r="A304" s="31" t="str">
        <f t="shared" si="15"/>
        <v/>
      </c>
      <c r="B304" s="31" t="str">
        <f t="shared" si="16"/>
        <v/>
      </c>
      <c r="C304" s="33"/>
      <c r="D304" s="35" t="str">
        <f t="shared" si="17"/>
        <v/>
      </c>
      <c r="E304" s="30"/>
      <c r="F304" s="31" t="str">
        <f>IF(LEN(B304)=0,"",ABS(RIGHT(Angebotsliste!$E$3,2)))</f>
        <v/>
      </c>
      <c r="G304" s="54" t="str">
        <f>IF(AND(LEN(B304)&gt;0,LEN(D304)=0),"",IF(AND(LEN(B304)=0,D304&gt;0),"",Angebotsliste!$M$3))</f>
        <v/>
      </c>
      <c r="H304" s="54" t="str">
        <f>IF(LEN(B304)=0,"",IF(VLOOKUP(B304,Angebotsliste!$A$12:$G$999,7,FALSE)=0,"",VLOOKUP(B304,Angebotsliste!$A$12:$G$999,7,FALSE)))</f>
        <v/>
      </c>
      <c r="I304" s="55"/>
      <c r="J304" s="55"/>
      <c r="K304" s="55"/>
      <c r="L304" s="54" t="str">
        <f>IF(B304="","",Angebotsliste!I314)</f>
        <v/>
      </c>
      <c r="N304"/>
      <c r="O304"/>
      <c r="P304"/>
    </row>
    <row r="305" spans="1:16" x14ac:dyDescent="0.3">
      <c r="A305" s="31" t="str">
        <f t="shared" si="15"/>
        <v/>
      </c>
      <c r="B305" s="31" t="str">
        <f t="shared" si="16"/>
        <v/>
      </c>
      <c r="C305" s="33"/>
      <c r="D305" s="35" t="str">
        <f t="shared" si="17"/>
        <v/>
      </c>
      <c r="E305" s="30"/>
      <c r="F305" s="31" t="str">
        <f>IF(LEN(B305)=0,"",ABS(RIGHT(Angebotsliste!$E$3,2)))</f>
        <v/>
      </c>
      <c r="G305" s="54" t="str">
        <f>IF(AND(LEN(B305)&gt;0,LEN(D305)=0),"",IF(AND(LEN(B305)=0,D305&gt;0),"",Angebotsliste!$M$3))</f>
        <v/>
      </c>
      <c r="H305" s="54" t="str">
        <f>IF(LEN(B305)=0,"",IF(VLOOKUP(B305,Angebotsliste!$A$12:$G$999,7,FALSE)=0,"",VLOOKUP(B305,Angebotsliste!$A$12:$G$999,7,FALSE)))</f>
        <v/>
      </c>
      <c r="I305" s="55"/>
      <c r="J305" s="55"/>
      <c r="K305" s="55"/>
      <c r="L305" s="54" t="str">
        <f>IF(B305="","",Angebotsliste!I315)</f>
        <v/>
      </c>
      <c r="N305"/>
      <c r="O305"/>
      <c r="P305"/>
    </row>
    <row r="306" spans="1:16" x14ac:dyDescent="0.3">
      <c r="A306" s="31" t="str">
        <f t="shared" si="15"/>
        <v/>
      </c>
      <c r="B306" s="31" t="str">
        <f t="shared" si="16"/>
        <v/>
      </c>
      <c r="C306" s="33"/>
      <c r="D306" s="35" t="str">
        <f t="shared" si="17"/>
        <v/>
      </c>
      <c r="E306" s="30"/>
      <c r="F306" s="31" t="str">
        <f>IF(LEN(B306)=0,"",ABS(RIGHT(Angebotsliste!$E$3,2)))</f>
        <v/>
      </c>
      <c r="G306" s="54" t="str">
        <f>IF(AND(LEN(B306)&gt;0,LEN(D306)=0),"",IF(AND(LEN(B306)=0,D306&gt;0),"",Angebotsliste!$M$3))</f>
        <v/>
      </c>
      <c r="H306" s="54" t="str">
        <f>IF(LEN(B306)=0,"",IF(VLOOKUP(B306,Angebotsliste!$A$12:$G$999,7,FALSE)=0,"",VLOOKUP(B306,Angebotsliste!$A$12:$G$999,7,FALSE)))</f>
        <v/>
      </c>
      <c r="I306" s="55"/>
      <c r="J306" s="55"/>
      <c r="K306" s="55"/>
      <c r="L306" s="54" t="str">
        <f>IF(B306="","",Angebotsliste!I316)</f>
        <v/>
      </c>
      <c r="N306"/>
      <c r="O306"/>
      <c r="P306"/>
    </row>
    <row r="307" spans="1:16" x14ac:dyDescent="0.3">
      <c r="A307" s="31" t="str">
        <f t="shared" si="15"/>
        <v/>
      </c>
      <c r="B307" s="31" t="str">
        <f t="shared" si="16"/>
        <v/>
      </c>
      <c r="C307" s="33"/>
      <c r="D307" s="35" t="str">
        <f t="shared" si="17"/>
        <v/>
      </c>
      <c r="E307" s="30"/>
      <c r="F307" s="31" t="str">
        <f>IF(LEN(B307)=0,"",ABS(RIGHT(Angebotsliste!$E$3,2)))</f>
        <v/>
      </c>
      <c r="G307" s="54" t="str">
        <f>IF(AND(LEN(B307)&gt;0,LEN(D307)=0),"",IF(AND(LEN(B307)=0,D307&gt;0),"",Angebotsliste!$M$3))</f>
        <v/>
      </c>
      <c r="H307" s="54" t="str">
        <f>IF(LEN(B307)=0,"",IF(VLOOKUP(B307,Angebotsliste!$A$12:$G$999,7,FALSE)=0,"",VLOOKUP(B307,Angebotsliste!$A$12:$G$999,7,FALSE)))</f>
        <v/>
      </c>
      <c r="I307" s="55"/>
      <c r="J307" s="55"/>
      <c r="K307" s="55"/>
      <c r="L307" s="54" t="str">
        <f>IF(B307="","",Angebotsliste!I317)</f>
        <v/>
      </c>
      <c r="N307"/>
      <c r="O307"/>
      <c r="P307"/>
    </row>
    <row r="308" spans="1:16" x14ac:dyDescent="0.3">
      <c r="A308" s="31" t="str">
        <f t="shared" si="15"/>
        <v/>
      </c>
      <c r="B308" s="31" t="str">
        <f t="shared" si="16"/>
        <v/>
      </c>
      <c r="C308" s="33"/>
      <c r="D308" s="35" t="str">
        <f t="shared" si="17"/>
        <v/>
      </c>
      <c r="E308" s="30"/>
      <c r="F308" s="31" t="str">
        <f>IF(LEN(B308)=0,"",ABS(RIGHT(Angebotsliste!$E$3,2)))</f>
        <v/>
      </c>
      <c r="G308" s="54" t="str">
        <f>IF(AND(LEN(B308)&gt;0,LEN(D308)=0),"",IF(AND(LEN(B308)=0,D308&gt;0),"",Angebotsliste!$M$3))</f>
        <v/>
      </c>
      <c r="H308" s="54" t="str">
        <f>IF(LEN(B308)=0,"",IF(VLOOKUP(B308,Angebotsliste!$A$12:$G$999,7,FALSE)=0,"",VLOOKUP(B308,Angebotsliste!$A$12:$G$999,7,FALSE)))</f>
        <v/>
      </c>
      <c r="I308" s="55"/>
      <c r="J308" s="55"/>
      <c r="K308" s="55"/>
      <c r="L308" s="54" t="str">
        <f>IF(B308="","",Angebotsliste!I318)</f>
        <v/>
      </c>
      <c r="N308"/>
      <c r="O308"/>
      <c r="P308"/>
    </row>
    <row r="309" spans="1:16" x14ac:dyDescent="0.3">
      <c r="A309" s="31" t="str">
        <f t="shared" si="15"/>
        <v/>
      </c>
      <c r="B309" s="31" t="str">
        <f t="shared" si="16"/>
        <v/>
      </c>
      <c r="C309" s="33"/>
      <c r="D309" s="35" t="str">
        <f t="shared" si="17"/>
        <v/>
      </c>
      <c r="E309" s="30"/>
      <c r="F309" s="31" t="str">
        <f>IF(LEN(B309)=0,"",ABS(RIGHT(Angebotsliste!$E$3,2)))</f>
        <v/>
      </c>
      <c r="G309" s="54" t="str">
        <f>IF(AND(LEN(B309)&gt;0,LEN(D309)=0),"",IF(AND(LEN(B309)=0,D309&gt;0),"",Angebotsliste!$M$3))</f>
        <v/>
      </c>
      <c r="H309" s="54" t="str">
        <f>IF(LEN(B309)=0,"",IF(VLOOKUP(B309,Angebotsliste!$A$12:$G$999,7,FALSE)=0,"",VLOOKUP(B309,Angebotsliste!$A$12:$G$999,7,FALSE)))</f>
        <v/>
      </c>
      <c r="I309" s="55"/>
      <c r="J309" s="55"/>
      <c r="K309" s="55"/>
      <c r="L309" s="54" t="str">
        <f>IF(B309="","",Angebotsliste!I319)</f>
        <v/>
      </c>
      <c r="N309"/>
      <c r="O309"/>
      <c r="P309"/>
    </row>
    <row r="310" spans="1:16" x14ac:dyDescent="0.3">
      <c r="A310" s="31" t="str">
        <f t="shared" si="15"/>
        <v/>
      </c>
      <c r="B310" s="31" t="str">
        <f t="shared" si="16"/>
        <v/>
      </c>
      <c r="C310" s="33"/>
      <c r="D310" s="35" t="str">
        <f t="shared" si="17"/>
        <v/>
      </c>
      <c r="E310" s="30"/>
      <c r="F310" s="31" t="str">
        <f>IF(LEN(B310)=0,"",ABS(RIGHT(Angebotsliste!$E$3,2)))</f>
        <v/>
      </c>
      <c r="G310" s="54" t="str">
        <f>IF(AND(LEN(B310)&gt;0,LEN(D310)=0),"",IF(AND(LEN(B310)=0,D310&gt;0),"",Angebotsliste!$M$3))</f>
        <v/>
      </c>
      <c r="H310" s="54" t="str">
        <f>IF(LEN(B310)=0,"",IF(VLOOKUP(B310,Angebotsliste!$A$12:$G$999,7,FALSE)=0,"",VLOOKUP(B310,Angebotsliste!$A$12:$G$999,7,FALSE)))</f>
        <v/>
      </c>
      <c r="I310" s="55"/>
      <c r="J310" s="55"/>
      <c r="K310" s="55"/>
      <c r="L310" s="54" t="str">
        <f>IF(B310="","",Angebotsliste!I320)</f>
        <v/>
      </c>
      <c r="N310"/>
      <c r="O310"/>
      <c r="P310"/>
    </row>
    <row r="311" spans="1:16" x14ac:dyDescent="0.3">
      <c r="A311" s="31" t="str">
        <f t="shared" si="15"/>
        <v/>
      </c>
      <c r="B311" s="31" t="str">
        <f t="shared" si="16"/>
        <v/>
      </c>
      <c r="C311" s="33"/>
      <c r="D311" s="35" t="str">
        <f t="shared" si="17"/>
        <v/>
      </c>
      <c r="E311" s="30"/>
      <c r="F311" s="31" t="str">
        <f>IF(LEN(B311)=0,"",ABS(RIGHT(Angebotsliste!$E$3,2)))</f>
        <v/>
      </c>
      <c r="G311" s="54" t="str">
        <f>IF(AND(LEN(B311)&gt;0,LEN(D311)=0),"",IF(AND(LEN(B311)=0,D311&gt;0),"",Angebotsliste!$M$3))</f>
        <v/>
      </c>
      <c r="H311" s="54" t="str">
        <f>IF(LEN(B311)=0,"",IF(VLOOKUP(B311,Angebotsliste!$A$12:$G$999,7,FALSE)=0,"",VLOOKUP(B311,Angebotsliste!$A$12:$G$999,7,FALSE)))</f>
        <v/>
      </c>
      <c r="I311" s="55"/>
      <c r="J311" s="55"/>
      <c r="K311" s="55"/>
      <c r="L311" s="54" t="str">
        <f>IF(B311="","",Angebotsliste!I321)</f>
        <v/>
      </c>
      <c r="N311"/>
      <c r="O311"/>
      <c r="P311"/>
    </row>
    <row r="312" spans="1:16" x14ac:dyDescent="0.3">
      <c r="A312" s="31" t="str">
        <f t="shared" si="15"/>
        <v/>
      </c>
      <c r="B312" s="31" t="str">
        <f t="shared" si="16"/>
        <v/>
      </c>
      <c r="C312" s="33"/>
      <c r="D312" s="35" t="str">
        <f t="shared" si="17"/>
        <v/>
      </c>
      <c r="E312" s="30"/>
      <c r="F312" s="31" t="str">
        <f>IF(LEN(B312)=0,"",ABS(RIGHT(Angebotsliste!$E$3,2)))</f>
        <v/>
      </c>
      <c r="G312" s="54" t="str">
        <f>IF(AND(LEN(B312)&gt;0,LEN(D312)=0),"",IF(AND(LEN(B312)=0,D312&gt;0),"",Angebotsliste!$M$3))</f>
        <v/>
      </c>
      <c r="H312" s="54" t="str">
        <f>IF(LEN(B312)=0,"",IF(VLOOKUP(B312,Angebotsliste!$A$12:$G$999,7,FALSE)=0,"",VLOOKUP(B312,Angebotsliste!$A$12:$G$999,7,FALSE)))</f>
        <v/>
      </c>
      <c r="I312" s="55"/>
      <c r="J312" s="55"/>
      <c r="K312" s="55"/>
      <c r="L312" s="54" t="str">
        <f>IF(B312="","",Angebotsliste!I322)</f>
        <v/>
      </c>
      <c r="N312"/>
      <c r="O312"/>
      <c r="P312"/>
    </row>
    <row r="313" spans="1:16" x14ac:dyDescent="0.3">
      <c r="A313" s="31" t="str">
        <f t="shared" si="15"/>
        <v/>
      </c>
      <c r="B313" s="31" t="str">
        <f t="shared" si="16"/>
        <v/>
      </c>
      <c r="C313" s="33"/>
      <c r="D313" s="35" t="str">
        <f t="shared" si="17"/>
        <v/>
      </c>
      <c r="E313" s="30"/>
      <c r="F313" s="31" t="str">
        <f>IF(LEN(B313)=0,"",ABS(RIGHT(Angebotsliste!$E$3,2)))</f>
        <v/>
      </c>
      <c r="G313" s="54" t="str">
        <f>IF(AND(LEN(B313)&gt;0,LEN(D313)=0),"",IF(AND(LEN(B313)=0,D313&gt;0),"",Angebotsliste!$M$3))</f>
        <v/>
      </c>
      <c r="H313" s="54" t="str">
        <f>IF(LEN(B313)=0,"",IF(VLOOKUP(B313,Angebotsliste!$A$12:$G$999,7,FALSE)=0,"",VLOOKUP(B313,Angebotsliste!$A$12:$G$999,7,FALSE)))</f>
        <v/>
      </c>
      <c r="I313" s="55"/>
      <c r="J313" s="55"/>
      <c r="K313" s="55"/>
      <c r="L313" s="54" t="str">
        <f>IF(B313="","",Angebotsliste!I323)</f>
        <v/>
      </c>
      <c r="N313"/>
      <c r="O313"/>
      <c r="P313"/>
    </row>
    <row r="314" spans="1:16" x14ac:dyDescent="0.3">
      <c r="A314" s="31" t="str">
        <f t="shared" si="15"/>
        <v/>
      </c>
      <c r="B314" s="31" t="str">
        <f t="shared" si="16"/>
        <v/>
      </c>
      <c r="C314" s="33"/>
      <c r="D314" s="35" t="str">
        <f t="shared" si="17"/>
        <v/>
      </c>
      <c r="E314" s="30"/>
      <c r="F314" s="31" t="str">
        <f>IF(LEN(B314)=0,"",ABS(RIGHT(Angebotsliste!$E$3,2)))</f>
        <v/>
      </c>
      <c r="G314" s="54" t="str">
        <f>IF(AND(LEN(B314)&gt;0,LEN(D314)=0),"",IF(AND(LEN(B314)=0,D314&gt;0),"",Angebotsliste!$M$3))</f>
        <v/>
      </c>
      <c r="H314" s="54" t="str">
        <f>IF(LEN(B314)=0,"",IF(VLOOKUP(B314,Angebotsliste!$A$12:$G$999,7,FALSE)=0,"",VLOOKUP(B314,Angebotsliste!$A$12:$G$999,7,FALSE)))</f>
        <v/>
      </c>
      <c r="I314" s="55"/>
      <c r="J314" s="55"/>
      <c r="K314" s="55"/>
      <c r="L314" s="54" t="str">
        <f>IF(B314="","",Angebotsliste!I324)</f>
        <v/>
      </c>
      <c r="N314"/>
      <c r="O314"/>
      <c r="P314"/>
    </row>
    <row r="315" spans="1:16" x14ac:dyDescent="0.3">
      <c r="A315" s="31" t="str">
        <f t="shared" si="15"/>
        <v/>
      </c>
      <c r="B315" s="31" t="str">
        <f t="shared" si="16"/>
        <v/>
      </c>
      <c r="C315" s="33"/>
      <c r="D315" s="35" t="str">
        <f t="shared" si="17"/>
        <v/>
      </c>
      <c r="E315" s="30"/>
      <c r="F315" s="31" t="str">
        <f>IF(LEN(B315)=0,"",ABS(RIGHT(Angebotsliste!$E$3,2)))</f>
        <v/>
      </c>
      <c r="G315" s="54" t="str">
        <f>IF(AND(LEN(B315)&gt;0,LEN(D315)=0),"",IF(AND(LEN(B315)=0,D315&gt;0),"",Angebotsliste!$M$3))</f>
        <v/>
      </c>
      <c r="H315" s="54" t="str">
        <f>IF(LEN(B315)=0,"",IF(VLOOKUP(B315,Angebotsliste!$A$12:$G$999,7,FALSE)=0,"",VLOOKUP(B315,Angebotsliste!$A$12:$G$999,7,FALSE)))</f>
        <v/>
      </c>
      <c r="I315" s="55"/>
      <c r="J315" s="55"/>
      <c r="K315" s="55"/>
      <c r="L315" s="54" t="str">
        <f>IF(B315="","",Angebotsliste!I325)</f>
        <v/>
      </c>
      <c r="N315"/>
      <c r="O315"/>
      <c r="P315"/>
    </row>
    <row r="316" spans="1:16" x14ac:dyDescent="0.3">
      <c r="A316" s="31" t="str">
        <f t="shared" si="15"/>
        <v/>
      </c>
      <c r="B316" s="31" t="str">
        <f t="shared" si="16"/>
        <v/>
      </c>
      <c r="C316" s="33"/>
      <c r="D316" s="35" t="str">
        <f t="shared" si="17"/>
        <v/>
      </c>
      <c r="E316" s="30"/>
      <c r="F316" s="31" t="str">
        <f>IF(LEN(B316)=0,"",ABS(RIGHT(Angebotsliste!$E$3,2)))</f>
        <v/>
      </c>
      <c r="G316" s="54" t="str">
        <f>IF(AND(LEN(B316)&gt;0,LEN(D316)=0),"",IF(AND(LEN(B316)=0,D316&gt;0),"",Angebotsliste!$M$3))</f>
        <v/>
      </c>
      <c r="H316" s="54" t="str">
        <f>IF(LEN(B316)=0,"",IF(VLOOKUP(B316,Angebotsliste!$A$12:$G$999,7,FALSE)=0,"",VLOOKUP(B316,Angebotsliste!$A$12:$G$999,7,FALSE)))</f>
        <v/>
      </c>
      <c r="I316" s="55"/>
      <c r="J316" s="55"/>
      <c r="K316" s="55"/>
      <c r="L316" s="54" t="str">
        <f>IF(B316="","",Angebotsliste!I326)</f>
        <v/>
      </c>
      <c r="N316"/>
      <c r="O316"/>
      <c r="P316"/>
    </row>
    <row r="317" spans="1:16" x14ac:dyDescent="0.3">
      <c r="A317" s="31" t="str">
        <f t="shared" si="15"/>
        <v/>
      </c>
      <c r="B317" s="31" t="str">
        <f t="shared" si="16"/>
        <v/>
      </c>
      <c r="C317" s="33"/>
      <c r="D317" s="35" t="str">
        <f t="shared" si="17"/>
        <v/>
      </c>
      <c r="E317" s="30"/>
      <c r="F317" s="31" t="str">
        <f>IF(LEN(B317)=0,"",ABS(RIGHT(Angebotsliste!$E$3,2)))</f>
        <v/>
      </c>
      <c r="G317" s="54" t="str">
        <f>IF(AND(LEN(B317)&gt;0,LEN(D317)=0),"",IF(AND(LEN(B317)=0,D317&gt;0),"",Angebotsliste!$M$3))</f>
        <v/>
      </c>
      <c r="H317" s="54" t="str">
        <f>IF(LEN(B317)=0,"",IF(VLOOKUP(B317,Angebotsliste!$A$12:$G$999,7,FALSE)=0,"",VLOOKUP(B317,Angebotsliste!$A$12:$G$999,7,FALSE)))</f>
        <v/>
      </c>
      <c r="I317" s="55"/>
      <c r="J317" s="55"/>
      <c r="K317" s="55"/>
      <c r="L317" s="54" t="str">
        <f>IF(B317="","",Angebotsliste!I327)</f>
        <v/>
      </c>
      <c r="N317"/>
      <c r="O317"/>
      <c r="P317"/>
    </row>
    <row r="318" spans="1:16" x14ac:dyDescent="0.3">
      <c r="A318" s="31" t="str">
        <f t="shared" si="15"/>
        <v/>
      </c>
      <c r="B318" s="31" t="str">
        <f t="shared" si="16"/>
        <v/>
      </c>
      <c r="C318" s="33"/>
      <c r="D318" s="35" t="str">
        <f t="shared" si="17"/>
        <v/>
      </c>
      <c r="E318" s="30"/>
      <c r="F318" s="31" t="str">
        <f>IF(LEN(B318)=0,"",ABS(RIGHT(Angebotsliste!$E$3,2)))</f>
        <v/>
      </c>
      <c r="G318" s="54" t="str">
        <f>IF(AND(LEN(B318)&gt;0,LEN(D318)=0),"",IF(AND(LEN(B318)=0,D318&gt;0),"",Angebotsliste!$M$3))</f>
        <v/>
      </c>
      <c r="H318" s="54" t="str">
        <f>IF(LEN(B318)=0,"",IF(VLOOKUP(B318,Angebotsliste!$A$12:$G$999,7,FALSE)=0,"",VLOOKUP(B318,Angebotsliste!$A$12:$G$999,7,FALSE)))</f>
        <v/>
      </c>
      <c r="I318" s="55"/>
      <c r="J318" s="55"/>
      <c r="K318" s="55"/>
      <c r="L318" s="54" t="str">
        <f>IF(B318="","",Angebotsliste!I328)</f>
        <v/>
      </c>
      <c r="N318"/>
      <c r="O318"/>
      <c r="P318"/>
    </row>
    <row r="319" spans="1:16" x14ac:dyDescent="0.3">
      <c r="A319" s="31" t="str">
        <f t="shared" si="15"/>
        <v/>
      </c>
      <c r="B319" s="31" t="str">
        <f t="shared" si="16"/>
        <v/>
      </c>
      <c r="C319" s="33"/>
      <c r="D319" s="35" t="str">
        <f t="shared" si="17"/>
        <v/>
      </c>
      <c r="E319" s="30"/>
      <c r="F319" s="31" t="str">
        <f>IF(LEN(B319)=0,"",ABS(RIGHT(Angebotsliste!$E$3,2)))</f>
        <v/>
      </c>
      <c r="G319" s="54" t="str">
        <f>IF(AND(LEN(B319)&gt;0,LEN(D319)=0),"",IF(AND(LEN(B319)=0,D319&gt;0),"",Angebotsliste!$M$3))</f>
        <v/>
      </c>
      <c r="H319" s="54" t="str">
        <f>IF(LEN(B319)=0,"",IF(VLOOKUP(B319,Angebotsliste!$A$12:$G$999,7,FALSE)=0,"",VLOOKUP(B319,Angebotsliste!$A$12:$G$999,7,FALSE)))</f>
        <v/>
      </c>
      <c r="I319" s="55"/>
      <c r="J319" s="55"/>
      <c r="K319" s="55"/>
      <c r="L319" s="54" t="str">
        <f>IF(B319="","",Angebotsliste!I329)</f>
        <v/>
      </c>
      <c r="N319"/>
      <c r="O319"/>
      <c r="P319"/>
    </row>
    <row r="320" spans="1:16" x14ac:dyDescent="0.3">
      <c r="A320" s="31" t="str">
        <f t="shared" si="15"/>
        <v/>
      </c>
      <c r="B320" s="31" t="str">
        <f t="shared" si="16"/>
        <v/>
      </c>
      <c r="C320" s="33"/>
      <c r="D320" s="35" t="str">
        <f t="shared" si="17"/>
        <v/>
      </c>
      <c r="E320" s="30"/>
      <c r="F320" s="31" t="str">
        <f>IF(LEN(B320)=0,"",ABS(RIGHT(Angebotsliste!$E$3,2)))</f>
        <v/>
      </c>
      <c r="G320" s="54" t="str">
        <f>IF(AND(LEN(B320)&gt;0,LEN(D320)=0),"",IF(AND(LEN(B320)=0,D320&gt;0),"",Angebotsliste!$M$3))</f>
        <v/>
      </c>
      <c r="H320" s="54" t="str">
        <f>IF(LEN(B320)=0,"",IF(VLOOKUP(B320,Angebotsliste!$A$12:$G$999,7,FALSE)=0,"",VLOOKUP(B320,Angebotsliste!$A$12:$G$999,7,FALSE)))</f>
        <v/>
      </c>
      <c r="I320" s="55"/>
      <c r="J320" s="55"/>
      <c r="K320" s="55"/>
      <c r="L320" s="54" t="str">
        <f>IF(B320="","",Angebotsliste!I330)</f>
        <v/>
      </c>
      <c r="N320"/>
      <c r="O320"/>
      <c r="P320"/>
    </row>
    <row r="321" spans="1:16" x14ac:dyDescent="0.3">
      <c r="A321" s="31" t="str">
        <f t="shared" si="15"/>
        <v/>
      </c>
      <c r="B321" s="31" t="str">
        <f t="shared" si="16"/>
        <v/>
      </c>
      <c r="C321" s="33"/>
      <c r="D321" s="35" t="str">
        <f t="shared" si="17"/>
        <v/>
      </c>
      <c r="E321" s="30"/>
      <c r="F321" s="31" t="str">
        <f>IF(LEN(B321)=0,"",ABS(RIGHT(Angebotsliste!$E$3,2)))</f>
        <v/>
      </c>
      <c r="G321" s="54" t="str">
        <f>IF(AND(LEN(B321)&gt;0,LEN(D321)=0),"",IF(AND(LEN(B321)=0,D321&gt;0),"",Angebotsliste!$M$3))</f>
        <v/>
      </c>
      <c r="H321" s="54" t="str">
        <f>IF(LEN(B321)=0,"",IF(VLOOKUP(B321,Angebotsliste!$A$12:$G$999,7,FALSE)=0,"",VLOOKUP(B321,Angebotsliste!$A$12:$G$999,7,FALSE)))</f>
        <v/>
      </c>
      <c r="I321" s="55"/>
      <c r="J321" s="55"/>
      <c r="K321" s="55"/>
      <c r="L321" s="54" t="str">
        <f>IF(B321="","",Angebotsliste!I331)</f>
        <v/>
      </c>
      <c r="N321"/>
      <c r="O321"/>
      <c r="P321"/>
    </row>
    <row r="322" spans="1:16" x14ac:dyDescent="0.3">
      <c r="A322" s="31" t="str">
        <f t="shared" si="15"/>
        <v/>
      </c>
      <c r="B322" s="31" t="str">
        <f t="shared" si="16"/>
        <v/>
      </c>
      <c r="C322" s="33"/>
      <c r="D322" s="35" t="str">
        <f t="shared" si="17"/>
        <v/>
      </c>
      <c r="E322" s="30"/>
      <c r="F322" s="31" t="str">
        <f>IF(LEN(B322)=0,"",ABS(RIGHT(Angebotsliste!$E$3,2)))</f>
        <v/>
      </c>
      <c r="G322" s="54" t="str">
        <f>IF(AND(LEN(B322)&gt;0,LEN(D322)=0),"",IF(AND(LEN(B322)=0,D322&gt;0),"",Angebotsliste!$M$3))</f>
        <v/>
      </c>
      <c r="H322" s="54" t="str">
        <f>IF(LEN(B322)=0,"",IF(VLOOKUP(B322,Angebotsliste!$A$12:$G$999,7,FALSE)=0,"",VLOOKUP(B322,Angebotsliste!$A$12:$G$999,7,FALSE)))</f>
        <v/>
      </c>
      <c r="I322" s="55"/>
      <c r="J322" s="55"/>
      <c r="K322" s="55"/>
      <c r="L322" s="54" t="str">
        <f>IF(B322="","",Angebotsliste!I332)</f>
        <v/>
      </c>
      <c r="N322"/>
      <c r="O322"/>
      <c r="P322"/>
    </row>
    <row r="323" spans="1:16" x14ac:dyDescent="0.3">
      <c r="A323" s="31" t="str">
        <f t="shared" si="15"/>
        <v/>
      </c>
      <c r="B323" s="31" t="str">
        <f t="shared" si="16"/>
        <v/>
      </c>
      <c r="C323" s="33"/>
      <c r="D323" s="35" t="str">
        <f t="shared" si="17"/>
        <v/>
      </c>
      <c r="E323" s="30"/>
      <c r="F323" s="31" t="str">
        <f>IF(LEN(B323)=0,"",ABS(RIGHT(Angebotsliste!$E$3,2)))</f>
        <v/>
      </c>
      <c r="G323" s="54" t="str">
        <f>IF(AND(LEN(B323)&gt;0,LEN(D323)=0),"",IF(AND(LEN(B323)=0,D323&gt;0),"",Angebotsliste!$M$3))</f>
        <v/>
      </c>
      <c r="H323" s="54" t="str">
        <f>IF(LEN(B323)=0,"",IF(VLOOKUP(B323,Angebotsliste!$A$12:$G$999,7,FALSE)=0,"",VLOOKUP(B323,Angebotsliste!$A$12:$G$999,7,FALSE)))</f>
        <v/>
      </c>
      <c r="I323" s="55"/>
      <c r="J323" s="55"/>
      <c r="K323" s="55"/>
      <c r="L323" s="54" t="str">
        <f>IF(B323="","",Angebotsliste!I333)</f>
        <v/>
      </c>
      <c r="N323"/>
      <c r="O323"/>
      <c r="P323"/>
    </row>
    <row r="324" spans="1:16" x14ac:dyDescent="0.3">
      <c r="A324" s="31" t="str">
        <f t="shared" si="15"/>
        <v/>
      </c>
      <c r="B324" s="31" t="str">
        <f t="shared" si="16"/>
        <v/>
      </c>
      <c r="C324" s="33"/>
      <c r="D324" s="35" t="str">
        <f t="shared" si="17"/>
        <v/>
      </c>
      <c r="E324" s="30"/>
      <c r="F324" s="31" t="str">
        <f>IF(LEN(B324)=0,"",ABS(RIGHT(Angebotsliste!$E$3,2)))</f>
        <v/>
      </c>
      <c r="G324" s="54" t="str">
        <f>IF(AND(LEN(B324)&gt;0,LEN(D324)=0),"",IF(AND(LEN(B324)=0,D324&gt;0),"",Angebotsliste!$M$3))</f>
        <v/>
      </c>
      <c r="H324" s="54" t="str">
        <f>IF(LEN(B324)=0,"",IF(VLOOKUP(B324,Angebotsliste!$A$12:$G$999,7,FALSE)=0,"",VLOOKUP(B324,Angebotsliste!$A$12:$G$999,7,FALSE)))</f>
        <v/>
      </c>
      <c r="I324" s="55"/>
      <c r="J324" s="55"/>
      <c r="K324" s="55"/>
      <c r="L324" s="54" t="str">
        <f>IF(B324="","",Angebotsliste!I334)</f>
        <v/>
      </c>
      <c r="N324"/>
      <c r="O324"/>
      <c r="P324"/>
    </row>
    <row r="325" spans="1:16" x14ac:dyDescent="0.3">
      <c r="A325" s="31" t="str">
        <f t="shared" si="15"/>
        <v/>
      </c>
      <c r="B325" s="31" t="str">
        <f t="shared" si="16"/>
        <v/>
      </c>
      <c r="C325" s="33"/>
      <c r="D325" s="35" t="str">
        <f t="shared" si="17"/>
        <v/>
      </c>
      <c r="E325" s="30"/>
      <c r="F325" s="31" t="str">
        <f>IF(LEN(B325)=0,"",ABS(RIGHT(Angebotsliste!$E$3,2)))</f>
        <v/>
      </c>
      <c r="G325" s="54" t="str">
        <f>IF(AND(LEN(B325)&gt;0,LEN(D325)=0),"",IF(AND(LEN(B325)=0,D325&gt;0),"",Angebotsliste!$M$3))</f>
        <v/>
      </c>
      <c r="H325" s="54" t="str">
        <f>IF(LEN(B325)=0,"",IF(VLOOKUP(B325,Angebotsliste!$A$12:$G$999,7,FALSE)=0,"",VLOOKUP(B325,Angebotsliste!$A$12:$G$999,7,FALSE)))</f>
        <v/>
      </c>
      <c r="I325" s="55"/>
      <c r="J325" s="55"/>
      <c r="K325" s="55"/>
      <c r="L325" s="54" t="str">
        <f>IF(B325="","",Angebotsliste!I335)</f>
        <v/>
      </c>
      <c r="N325"/>
      <c r="O325"/>
      <c r="P325"/>
    </row>
    <row r="326" spans="1:16" x14ac:dyDescent="0.3">
      <c r="A326" s="31" t="str">
        <f t="shared" si="15"/>
        <v/>
      </c>
      <c r="B326" s="31" t="str">
        <f t="shared" si="16"/>
        <v/>
      </c>
      <c r="C326" s="33"/>
      <c r="D326" s="35" t="str">
        <f t="shared" si="17"/>
        <v/>
      </c>
      <c r="E326" s="30"/>
      <c r="F326" s="31" t="str">
        <f>IF(LEN(B326)=0,"",ABS(RIGHT(Angebotsliste!$E$3,2)))</f>
        <v/>
      </c>
      <c r="G326" s="54" t="str">
        <f>IF(AND(LEN(B326)&gt;0,LEN(D326)=0),"",IF(AND(LEN(B326)=0,D326&gt;0),"",Angebotsliste!$M$3))</f>
        <v/>
      </c>
      <c r="H326" s="54" t="str">
        <f>IF(LEN(B326)=0,"",IF(VLOOKUP(B326,Angebotsliste!$A$12:$G$999,7,FALSE)=0,"",VLOOKUP(B326,Angebotsliste!$A$12:$G$999,7,FALSE)))</f>
        <v/>
      </c>
      <c r="I326" s="55"/>
      <c r="J326" s="55"/>
      <c r="K326" s="55"/>
      <c r="L326" s="54" t="str">
        <f>IF(B326="","",Angebotsliste!I336)</f>
        <v/>
      </c>
      <c r="N326"/>
      <c r="O326"/>
      <c r="P326"/>
    </row>
    <row r="327" spans="1:16" x14ac:dyDescent="0.3">
      <c r="A327" s="31" t="str">
        <f t="shared" si="15"/>
        <v/>
      </c>
      <c r="B327" s="31" t="str">
        <f t="shared" si="16"/>
        <v/>
      </c>
      <c r="C327" s="33"/>
      <c r="D327" s="35" t="str">
        <f t="shared" si="17"/>
        <v/>
      </c>
      <c r="E327" s="30"/>
      <c r="F327" s="31" t="str">
        <f>IF(LEN(B327)=0,"",ABS(RIGHT(Angebotsliste!$E$3,2)))</f>
        <v/>
      </c>
      <c r="G327" s="54" t="str">
        <f>IF(AND(LEN(B327)&gt;0,LEN(D327)=0),"",IF(AND(LEN(B327)=0,D327&gt;0),"",Angebotsliste!$M$3))</f>
        <v/>
      </c>
      <c r="H327" s="54" t="str">
        <f>IF(LEN(B327)=0,"",IF(VLOOKUP(B327,Angebotsliste!$A$12:$G$999,7,FALSE)=0,"",VLOOKUP(B327,Angebotsliste!$A$12:$G$999,7,FALSE)))</f>
        <v/>
      </c>
      <c r="I327" s="55"/>
      <c r="J327" s="55"/>
      <c r="K327" s="55"/>
      <c r="L327" s="54" t="str">
        <f>IF(B327="","",Angebotsliste!I337)</f>
        <v/>
      </c>
      <c r="N327"/>
      <c r="O327"/>
      <c r="P327"/>
    </row>
    <row r="328" spans="1:16" x14ac:dyDescent="0.3">
      <c r="A328" s="31" t="str">
        <f t="shared" ref="A328:A391" si="18">IF(LEN(O328)=0,"",O328)</f>
        <v/>
      </c>
      <c r="B328" s="31" t="str">
        <f t="shared" ref="B328:B391" si="19">IF(LEN(N328)=0,"",N328)</f>
        <v/>
      </c>
      <c r="C328" s="33"/>
      <c r="D328" s="35" t="str">
        <f t="shared" ref="D328:D391" si="20">IF(LEN(P328)=0,"",P328)</f>
        <v/>
      </c>
      <c r="E328" s="30"/>
      <c r="F328" s="31" t="str">
        <f>IF(LEN(B328)=0,"",ABS(RIGHT(Angebotsliste!$E$3,2)))</f>
        <v/>
      </c>
      <c r="G328" s="54" t="str">
        <f>IF(AND(LEN(B328)&gt;0,LEN(D328)=0),"",IF(AND(LEN(B328)=0,D328&gt;0),"",Angebotsliste!$M$3))</f>
        <v/>
      </c>
      <c r="H328" s="54" t="str">
        <f>IF(LEN(B328)=0,"",IF(VLOOKUP(B328,Angebotsliste!$A$12:$G$999,7,FALSE)=0,"",VLOOKUP(B328,Angebotsliste!$A$12:$G$999,7,FALSE)))</f>
        <v/>
      </c>
      <c r="I328" s="55"/>
      <c r="J328" s="55"/>
      <c r="K328" s="55"/>
      <c r="L328" s="54" t="str">
        <f>IF(B328="","",Angebotsliste!I338)</f>
        <v/>
      </c>
      <c r="N328"/>
      <c r="O328"/>
      <c r="P328"/>
    </row>
    <row r="329" spans="1:16" x14ac:dyDescent="0.3">
      <c r="A329" s="31" t="str">
        <f t="shared" si="18"/>
        <v/>
      </c>
      <c r="B329" s="31" t="str">
        <f t="shared" si="19"/>
        <v/>
      </c>
      <c r="C329" s="33"/>
      <c r="D329" s="35" t="str">
        <f t="shared" si="20"/>
        <v/>
      </c>
      <c r="E329" s="30"/>
      <c r="F329" s="31" t="str">
        <f>IF(LEN(B329)=0,"",ABS(RIGHT(Angebotsliste!$E$3,2)))</f>
        <v/>
      </c>
      <c r="G329" s="54" t="str">
        <f>IF(AND(LEN(B329)&gt;0,LEN(D329)=0),"",IF(AND(LEN(B329)=0,D329&gt;0),"",Angebotsliste!$M$3))</f>
        <v/>
      </c>
      <c r="H329" s="54" t="str">
        <f>IF(LEN(B329)=0,"",IF(VLOOKUP(B329,Angebotsliste!$A$12:$G$999,7,FALSE)=0,"",VLOOKUP(B329,Angebotsliste!$A$12:$G$999,7,FALSE)))</f>
        <v/>
      </c>
      <c r="I329" s="55"/>
      <c r="J329" s="55"/>
      <c r="K329" s="55"/>
      <c r="L329" s="54" t="str">
        <f>IF(B329="","",Angebotsliste!I339)</f>
        <v/>
      </c>
      <c r="N329"/>
      <c r="O329"/>
      <c r="P329"/>
    </row>
    <row r="330" spans="1:16" x14ac:dyDescent="0.3">
      <c r="A330" s="31" t="str">
        <f t="shared" si="18"/>
        <v/>
      </c>
      <c r="B330" s="31" t="str">
        <f t="shared" si="19"/>
        <v/>
      </c>
      <c r="C330" s="33"/>
      <c r="D330" s="35" t="str">
        <f t="shared" si="20"/>
        <v/>
      </c>
      <c r="E330" s="30"/>
      <c r="F330" s="31" t="str">
        <f>IF(LEN(B330)=0,"",ABS(RIGHT(Angebotsliste!$E$3,2)))</f>
        <v/>
      </c>
      <c r="G330" s="54" t="str">
        <f>IF(AND(LEN(B330)&gt;0,LEN(D330)=0),"",IF(AND(LEN(B330)=0,D330&gt;0),"",Angebotsliste!$M$3))</f>
        <v/>
      </c>
      <c r="H330" s="54" t="str">
        <f>IF(LEN(B330)=0,"",IF(VLOOKUP(B330,Angebotsliste!$A$12:$G$999,7,FALSE)=0,"",VLOOKUP(B330,Angebotsliste!$A$12:$G$999,7,FALSE)))</f>
        <v/>
      </c>
      <c r="I330" s="55"/>
      <c r="J330" s="55"/>
      <c r="K330" s="55"/>
      <c r="L330" s="54" t="str">
        <f>IF(B330="","",Angebotsliste!I340)</f>
        <v/>
      </c>
      <c r="N330"/>
      <c r="O330"/>
      <c r="P330"/>
    </row>
    <row r="331" spans="1:16" x14ac:dyDescent="0.3">
      <c r="A331" s="31" t="str">
        <f t="shared" si="18"/>
        <v/>
      </c>
      <c r="B331" s="31" t="str">
        <f t="shared" si="19"/>
        <v/>
      </c>
      <c r="C331" s="33"/>
      <c r="D331" s="35" t="str">
        <f t="shared" si="20"/>
        <v/>
      </c>
      <c r="E331" s="30"/>
      <c r="F331" s="31" t="str">
        <f>IF(LEN(B331)=0,"",ABS(RIGHT(Angebotsliste!$E$3,2)))</f>
        <v/>
      </c>
      <c r="G331" s="54" t="str">
        <f>IF(AND(LEN(B331)&gt;0,LEN(D331)=0),"",IF(AND(LEN(B331)=0,D331&gt;0),"",Angebotsliste!$M$3))</f>
        <v/>
      </c>
      <c r="H331" s="54" t="str">
        <f>IF(LEN(B331)=0,"",IF(VLOOKUP(B331,Angebotsliste!$A$12:$G$999,7,FALSE)=0,"",VLOOKUP(B331,Angebotsliste!$A$12:$G$999,7,FALSE)))</f>
        <v/>
      </c>
      <c r="I331" s="55"/>
      <c r="J331" s="55"/>
      <c r="K331" s="55"/>
      <c r="L331" s="54" t="str">
        <f>IF(B331="","",Angebotsliste!I341)</f>
        <v/>
      </c>
      <c r="N331"/>
      <c r="O331"/>
      <c r="P331"/>
    </row>
    <row r="332" spans="1:16" x14ac:dyDescent="0.3">
      <c r="A332" s="31" t="str">
        <f t="shared" si="18"/>
        <v/>
      </c>
      <c r="B332" s="31" t="str">
        <f t="shared" si="19"/>
        <v/>
      </c>
      <c r="C332" s="33"/>
      <c r="D332" s="35" t="str">
        <f t="shared" si="20"/>
        <v/>
      </c>
      <c r="E332" s="30"/>
      <c r="F332" s="31" t="str">
        <f>IF(LEN(B332)=0,"",ABS(RIGHT(Angebotsliste!$E$3,2)))</f>
        <v/>
      </c>
      <c r="G332" s="54" t="str">
        <f>IF(AND(LEN(B332)&gt;0,LEN(D332)=0),"",IF(AND(LEN(B332)=0,D332&gt;0),"",Angebotsliste!$M$3))</f>
        <v/>
      </c>
      <c r="H332" s="54" t="str">
        <f>IF(LEN(B332)=0,"",IF(VLOOKUP(B332,Angebotsliste!$A$12:$G$999,7,FALSE)=0,"",VLOOKUP(B332,Angebotsliste!$A$12:$G$999,7,FALSE)))</f>
        <v/>
      </c>
      <c r="I332" s="55"/>
      <c r="J332" s="55"/>
      <c r="K332" s="55"/>
      <c r="L332" s="54" t="str">
        <f>IF(B332="","",Angebotsliste!I342)</f>
        <v/>
      </c>
      <c r="N332"/>
      <c r="O332"/>
      <c r="P332"/>
    </row>
    <row r="333" spans="1:16" x14ac:dyDescent="0.3">
      <c r="A333" s="31" t="str">
        <f t="shared" si="18"/>
        <v/>
      </c>
      <c r="B333" s="31" t="str">
        <f t="shared" si="19"/>
        <v/>
      </c>
      <c r="C333" s="33"/>
      <c r="D333" s="35" t="str">
        <f t="shared" si="20"/>
        <v/>
      </c>
      <c r="E333" s="30"/>
      <c r="F333" s="31" t="str">
        <f>IF(LEN(B333)=0,"",ABS(RIGHT(Angebotsliste!$E$3,2)))</f>
        <v/>
      </c>
      <c r="G333" s="54" t="str">
        <f>IF(AND(LEN(B333)&gt;0,LEN(D333)=0),"",IF(AND(LEN(B333)=0,D333&gt;0),"",Angebotsliste!$M$3))</f>
        <v/>
      </c>
      <c r="H333" s="54" t="str">
        <f>IF(LEN(B333)=0,"",IF(VLOOKUP(B333,Angebotsliste!$A$12:$G$999,7,FALSE)=0,"",VLOOKUP(B333,Angebotsliste!$A$12:$G$999,7,FALSE)))</f>
        <v/>
      </c>
      <c r="I333" s="55"/>
      <c r="J333" s="55"/>
      <c r="K333" s="55"/>
      <c r="L333" s="54" t="str">
        <f>IF(B333="","",Angebotsliste!I343)</f>
        <v/>
      </c>
      <c r="N333"/>
      <c r="O333"/>
      <c r="P333"/>
    </row>
    <row r="334" spans="1:16" x14ac:dyDescent="0.3">
      <c r="A334" s="31" t="str">
        <f t="shared" si="18"/>
        <v/>
      </c>
      <c r="B334" s="31" t="str">
        <f t="shared" si="19"/>
        <v/>
      </c>
      <c r="C334" s="33"/>
      <c r="D334" s="35" t="str">
        <f t="shared" si="20"/>
        <v/>
      </c>
      <c r="E334" s="30"/>
      <c r="F334" s="31" t="str">
        <f>IF(LEN(B334)=0,"",ABS(RIGHT(Angebotsliste!$E$3,2)))</f>
        <v/>
      </c>
      <c r="G334" s="54" t="str">
        <f>IF(AND(LEN(B334)&gt;0,LEN(D334)=0),"",IF(AND(LEN(B334)=0,D334&gt;0),"",Angebotsliste!$M$3))</f>
        <v/>
      </c>
      <c r="H334" s="54" t="str">
        <f>IF(LEN(B334)=0,"",IF(VLOOKUP(B334,Angebotsliste!$A$12:$G$999,7,FALSE)=0,"",VLOOKUP(B334,Angebotsliste!$A$12:$G$999,7,FALSE)))</f>
        <v/>
      </c>
      <c r="I334" s="55"/>
      <c r="J334" s="55"/>
      <c r="K334" s="55"/>
      <c r="L334" s="54" t="str">
        <f>IF(B334="","",Angebotsliste!I344)</f>
        <v/>
      </c>
      <c r="N334"/>
      <c r="O334"/>
      <c r="P334"/>
    </row>
    <row r="335" spans="1:16" x14ac:dyDescent="0.3">
      <c r="A335" s="31" t="str">
        <f t="shared" si="18"/>
        <v/>
      </c>
      <c r="B335" s="31" t="str">
        <f t="shared" si="19"/>
        <v/>
      </c>
      <c r="C335" s="33"/>
      <c r="D335" s="35" t="str">
        <f t="shared" si="20"/>
        <v/>
      </c>
      <c r="E335" s="30"/>
      <c r="F335" s="31" t="str">
        <f>IF(LEN(B335)=0,"",ABS(RIGHT(Angebotsliste!$E$3,2)))</f>
        <v/>
      </c>
      <c r="G335" s="54" t="str">
        <f>IF(AND(LEN(B335)&gt;0,LEN(D335)=0),"",IF(AND(LEN(B335)=0,D335&gt;0),"",Angebotsliste!$M$3))</f>
        <v/>
      </c>
      <c r="H335" s="54" t="str">
        <f>IF(LEN(B335)=0,"",IF(VLOOKUP(B335,Angebotsliste!$A$12:$G$999,7,FALSE)=0,"",VLOOKUP(B335,Angebotsliste!$A$12:$G$999,7,FALSE)))</f>
        <v/>
      </c>
      <c r="I335" s="55"/>
      <c r="J335" s="55"/>
      <c r="K335" s="55"/>
      <c r="L335" s="54" t="str">
        <f>IF(B335="","",Angebotsliste!I345)</f>
        <v/>
      </c>
      <c r="N335"/>
      <c r="O335"/>
      <c r="P335"/>
    </row>
    <row r="336" spans="1:16" x14ac:dyDescent="0.3">
      <c r="A336" s="31" t="str">
        <f t="shared" si="18"/>
        <v/>
      </c>
      <c r="B336" s="31" t="str">
        <f t="shared" si="19"/>
        <v/>
      </c>
      <c r="C336" s="33"/>
      <c r="D336" s="35" t="str">
        <f t="shared" si="20"/>
        <v/>
      </c>
      <c r="E336" s="30"/>
      <c r="F336" s="31" t="str">
        <f>IF(LEN(B336)=0,"",ABS(RIGHT(Angebotsliste!$E$3,2)))</f>
        <v/>
      </c>
      <c r="G336" s="54" t="str">
        <f>IF(AND(LEN(B336)&gt;0,LEN(D336)=0),"",IF(AND(LEN(B336)=0,D336&gt;0),"",Angebotsliste!$M$3))</f>
        <v/>
      </c>
      <c r="H336" s="54" t="str">
        <f>IF(LEN(B336)=0,"",IF(VLOOKUP(B336,Angebotsliste!$A$12:$G$999,7,FALSE)=0,"",VLOOKUP(B336,Angebotsliste!$A$12:$G$999,7,FALSE)))</f>
        <v/>
      </c>
      <c r="I336" s="55"/>
      <c r="J336" s="55"/>
      <c r="K336" s="55"/>
      <c r="L336" s="54" t="str">
        <f>IF(B336="","",Angebotsliste!I346)</f>
        <v/>
      </c>
      <c r="N336"/>
      <c r="O336"/>
      <c r="P336"/>
    </row>
    <row r="337" spans="1:16" x14ac:dyDescent="0.3">
      <c r="A337" s="31" t="str">
        <f t="shared" si="18"/>
        <v/>
      </c>
      <c r="B337" s="31" t="str">
        <f t="shared" si="19"/>
        <v/>
      </c>
      <c r="C337" s="33"/>
      <c r="D337" s="35" t="str">
        <f t="shared" si="20"/>
        <v/>
      </c>
      <c r="E337" s="30"/>
      <c r="F337" s="31" t="str">
        <f>IF(LEN(B337)=0,"",ABS(RIGHT(Angebotsliste!$E$3,2)))</f>
        <v/>
      </c>
      <c r="G337" s="54" t="str">
        <f>IF(AND(LEN(B337)&gt;0,LEN(D337)=0),"",IF(AND(LEN(B337)=0,D337&gt;0),"",Angebotsliste!$M$3))</f>
        <v/>
      </c>
      <c r="H337" s="54" t="str">
        <f>IF(LEN(B337)=0,"",IF(VLOOKUP(B337,Angebotsliste!$A$12:$G$999,7,FALSE)=0,"",VLOOKUP(B337,Angebotsliste!$A$12:$G$999,7,FALSE)))</f>
        <v/>
      </c>
      <c r="I337" s="55"/>
      <c r="J337" s="55"/>
      <c r="K337" s="55"/>
      <c r="L337" s="54" t="str">
        <f>IF(B337="","",Angebotsliste!I347)</f>
        <v/>
      </c>
      <c r="N337"/>
      <c r="O337"/>
      <c r="P337"/>
    </row>
    <row r="338" spans="1:16" x14ac:dyDescent="0.3">
      <c r="A338" s="31" t="str">
        <f t="shared" si="18"/>
        <v/>
      </c>
      <c r="B338" s="31" t="str">
        <f t="shared" si="19"/>
        <v/>
      </c>
      <c r="C338" s="33"/>
      <c r="D338" s="35" t="str">
        <f t="shared" si="20"/>
        <v/>
      </c>
      <c r="E338" s="30"/>
      <c r="F338" s="31" t="str">
        <f>IF(LEN(B338)=0,"",ABS(RIGHT(Angebotsliste!$E$3,2)))</f>
        <v/>
      </c>
      <c r="G338" s="54" t="str">
        <f>IF(AND(LEN(B338)&gt;0,LEN(D338)=0),"",IF(AND(LEN(B338)=0,D338&gt;0),"",Angebotsliste!$M$3))</f>
        <v/>
      </c>
      <c r="H338" s="54" t="str">
        <f>IF(LEN(B338)=0,"",IF(VLOOKUP(B338,Angebotsliste!$A$12:$G$999,7,FALSE)=0,"",VLOOKUP(B338,Angebotsliste!$A$12:$G$999,7,FALSE)))</f>
        <v/>
      </c>
      <c r="I338" s="55"/>
      <c r="J338" s="55"/>
      <c r="K338" s="55"/>
      <c r="L338" s="54" t="str">
        <f>IF(B338="","",Angebotsliste!I348)</f>
        <v/>
      </c>
      <c r="N338"/>
      <c r="O338"/>
      <c r="P338"/>
    </row>
    <row r="339" spans="1:16" x14ac:dyDescent="0.3">
      <c r="A339" s="31" t="str">
        <f t="shared" si="18"/>
        <v/>
      </c>
      <c r="B339" s="31" t="str">
        <f t="shared" si="19"/>
        <v/>
      </c>
      <c r="C339" s="33"/>
      <c r="D339" s="35" t="str">
        <f t="shared" si="20"/>
        <v/>
      </c>
      <c r="E339" s="30"/>
      <c r="F339" s="31" t="str">
        <f>IF(LEN(B339)=0,"",ABS(RIGHT(Angebotsliste!$E$3,2)))</f>
        <v/>
      </c>
      <c r="G339" s="54" t="str">
        <f>IF(AND(LEN(B339)&gt;0,LEN(D339)=0),"",IF(AND(LEN(B339)=0,D339&gt;0),"",Angebotsliste!$M$3))</f>
        <v/>
      </c>
      <c r="H339" s="54" t="str">
        <f>IF(LEN(B339)=0,"",IF(VLOOKUP(B339,Angebotsliste!$A$12:$G$999,7,FALSE)=0,"",VLOOKUP(B339,Angebotsliste!$A$12:$G$999,7,FALSE)))</f>
        <v/>
      </c>
      <c r="I339" s="55"/>
      <c r="J339" s="55"/>
      <c r="K339" s="55"/>
      <c r="L339" s="54" t="str">
        <f>IF(B339="","",Angebotsliste!I349)</f>
        <v/>
      </c>
      <c r="N339"/>
      <c r="O339"/>
      <c r="P339"/>
    </row>
    <row r="340" spans="1:16" x14ac:dyDescent="0.3">
      <c r="A340" s="31" t="str">
        <f t="shared" si="18"/>
        <v/>
      </c>
      <c r="B340" s="31" t="str">
        <f t="shared" si="19"/>
        <v/>
      </c>
      <c r="C340" s="33"/>
      <c r="D340" s="35" t="str">
        <f t="shared" si="20"/>
        <v/>
      </c>
      <c r="E340" s="30"/>
      <c r="F340" s="31" t="str">
        <f>IF(LEN(B340)=0,"",ABS(RIGHT(Angebotsliste!$E$3,2)))</f>
        <v/>
      </c>
      <c r="G340" s="54" t="str">
        <f>IF(AND(LEN(B340)&gt;0,LEN(D340)=0),"",IF(AND(LEN(B340)=0,D340&gt;0),"",Angebotsliste!$M$3))</f>
        <v/>
      </c>
      <c r="H340" s="54" t="str">
        <f>IF(LEN(B340)=0,"",IF(VLOOKUP(B340,Angebotsliste!$A$12:$G$999,7,FALSE)=0,"",VLOOKUP(B340,Angebotsliste!$A$12:$G$999,7,FALSE)))</f>
        <v/>
      </c>
      <c r="I340" s="55"/>
      <c r="J340" s="55"/>
      <c r="K340" s="55"/>
      <c r="L340" s="54" t="str">
        <f>IF(B340="","",Angebotsliste!I350)</f>
        <v/>
      </c>
      <c r="N340"/>
      <c r="O340"/>
      <c r="P340"/>
    </row>
    <row r="341" spans="1:16" x14ac:dyDescent="0.3">
      <c r="A341" s="31" t="str">
        <f t="shared" si="18"/>
        <v/>
      </c>
      <c r="B341" s="31" t="str">
        <f t="shared" si="19"/>
        <v/>
      </c>
      <c r="C341" s="33"/>
      <c r="D341" s="35" t="str">
        <f t="shared" si="20"/>
        <v/>
      </c>
      <c r="E341" s="30"/>
      <c r="F341" s="31" t="str">
        <f>IF(LEN(B341)=0,"",ABS(RIGHT(Angebotsliste!$E$3,2)))</f>
        <v/>
      </c>
      <c r="G341" s="54" t="str">
        <f>IF(AND(LEN(B341)&gt;0,LEN(D341)=0),"",IF(AND(LEN(B341)=0,D341&gt;0),"",Angebotsliste!$M$3))</f>
        <v/>
      </c>
      <c r="H341" s="54" t="str">
        <f>IF(LEN(B341)=0,"",IF(VLOOKUP(B341,Angebotsliste!$A$12:$G$999,7,FALSE)=0,"",VLOOKUP(B341,Angebotsliste!$A$12:$G$999,7,FALSE)))</f>
        <v/>
      </c>
      <c r="I341" s="55"/>
      <c r="J341" s="55"/>
      <c r="K341" s="55"/>
      <c r="L341" s="54" t="str">
        <f>IF(B341="","",Angebotsliste!I351)</f>
        <v/>
      </c>
      <c r="N341"/>
      <c r="O341"/>
      <c r="P341"/>
    </row>
    <row r="342" spans="1:16" x14ac:dyDescent="0.3">
      <c r="A342" s="31" t="str">
        <f t="shared" si="18"/>
        <v/>
      </c>
      <c r="B342" s="31" t="str">
        <f t="shared" si="19"/>
        <v/>
      </c>
      <c r="C342" s="33"/>
      <c r="D342" s="35" t="str">
        <f t="shared" si="20"/>
        <v/>
      </c>
      <c r="E342" s="30"/>
      <c r="F342" s="31" t="str">
        <f>IF(LEN(B342)=0,"",ABS(RIGHT(Angebotsliste!$E$3,2)))</f>
        <v/>
      </c>
      <c r="G342" s="54" t="str">
        <f>IF(AND(LEN(B342)&gt;0,LEN(D342)=0),"",IF(AND(LEN(B342)=0,D342&gt;0),"",Angebotsliste!$M$3))</f>
        <v/>
      </c>
      <c r="H342" s="54" t="str">
        <f>IF(LEN(B342)=0,"",IF(VLOOKUP(B342,Angebotsliste!$A$12:$G$999,7,FALSE)=0,"",VLOOKUP(B342,Angebotsliste!$A$12:$G$999,7,FALSE)))</f>
        <v/>
      </c>
      <c r="I342" s="55"/>
      <c r="J342" s="55"/>
      <c r="K342" s="55"/>
      <c r="L342" s="54" t="str">
        <f>IF(B342="","",Angebotsliste!I352)</f>
        <v/>
      </c>
      <c r="N342"/>
      <c r="O342"/>
      <c r="P342"/>
    </row>
    <row r="343" spans="1:16" x14ac:dyDescent="0.3">
      <c r="A343" s="31" t="str">
        <f t="shared" si="18"/>
        <v/>
      </c>
      <c r="B343" s="31" t="str">
        <f t="shared" si="19"/>
        <v/>
      </c>
      <c r="C343" s="33"/>
      <c r="D343" s="35" t="str">
        <f t="shared" si="20"/>
        <v/>
      </c>
      <c r="E343" s="30"/>
      <c r="F343" s="31" t="str">
        <f>IF(LEN(B343)=0,"",ABS(RIGHT(Angebotsliste!$E$3,2)))</f>
        <v/>
      </c>
      <c r="G343" s="54" t="str">
        <f>IF(AND(LEN(B343)&gt;0,LEN(D343)=0),"",IF(AND(LEN(B343)=0,D343&gt;0),"",Angebotsliste!$M$3))</f>
        <v/>
      </c>
      <c r="H343" s="54" t="str">
        <f>IF(LEN(B343)=0,"",IF(VLOOKUP(B343,Angebotsliste!$A$12:$G$999,7,FALSE)=0,"",VLOOKUP(B343,Angebotsliste!$A$12:$G$999,7,FALSE)))</f>
        <v/>
      </c>
      <c r="I343" s="55"/>
      <c r="J343" s="55"/>
      <c r="K343" s="55"/>
      <c r="L343" s="54" t="str">
        <f>IF(B343="","",Angebotsliste!I353)</f>
        <v/>
      </c>
      <c r="N343"/>
      <c r="O343"/>
      <c r="P343"/>
    </row>
    <row r="344" spans="1:16" x14ac:dyDescent="0.3">
      <c r="A344" s="31" t="str">
        <f t="shared" si="18"/>
        <v/>
      </c>
      <c r="B344" s="31" t="str">
        <f t="shared" si="19"/>
        <v/>
      </c>
      <c r="C344" s="33"/>
      <c r="D344" s="35" t="str">
        <f t="shared" si="20"/>
        <v/>
      </c>
      <c r="E344" s="30"/>
      <c r="F344" s="31" t="str">
        <f>IF(LEN(B344)=0,"",ABS(RIGHT(Angebotsliste!$E$3,2)))</f>
        <v/>
      </c>
      <c r="G344" s="54" t="str">
        <f>IF(AND(LEN(B344)&gt;0,LEN(D344)=0),"",IF(AND(LEN(B344)=0,D344&gt;0),"",Angebotsliste!$M$3))</f>
        <v/>
      </c>
      <c r="H344" s="54" t="str">
        <f>IF(LEN(B344)=0,"",IF(VLOOKUP(B344,Angebotsliste!$A$12:$G$999,7,FALSE)=0,"",VLOOKUP(B344,Angebotsliste!$A$12:$G$999,7,FALSE)))</f>
        <v/>
      </c>
      <c r="I344" s="55"/>
      <c r="J344" s="55"/>
      <c r="K344" s="55"/>
      <c r="L344" s="54" t="str">
        <f>IF(B344="","",Angebotsliste!I354)</f>
        <v/>
      </c>
      <c r="N344"/>
      <c r="O344"/>
      <c r="P344"/>
    </row>
    <row r="345" spans="1:16" x14ac:dyDescent="0.3">
      <c r="A345" s="31" t="str">
        <f t="shared" si="18"/>
        <v/>
      </c>
      <c r="B345" s="31" t="str">
        <f t="shared" si="19"/>
        <v/>
      </c>
      <c r="C345" s="33"/>
      <c r="D345" s="35" t="str">
        <f t="shared" si="20"/>
        <v/>
      </c>
      <c r="E345" s="30"/>
      <c r="F345" s="31" t="str">
        <f>IF(LEN(B345)=0,"",ABS(RIGHT(Angebotsliste!$E$3,2)))</f>
        <v/>
      </c>
      <c r="G345" s="54" t="str">
        <f>IF(AND(LEN(B345)&gt;0,LEN(D345)=0),"",IF(AND(LEN(B345)=0,D345&gt;0),"",Angebotsliste!$M$3))</f>
        <v/>
      </c>
      <c r="H345" s="54" t="str">
        <f>IF(LEN(B345)=0,"",IF(VLOOKUP(B345,Angebotsliste!$A$12:$G$999,7,FALSE)=0,"",VLOOKUP(B345,Angebotsliste!$A$12:$G$999,7,FALSE)))</f>
        <v/>
      </c>
      <c r="I345" s="55"/>
      <c r="J345" s="55"/>
      <c r="K345" s="55"/>
      <c r="L345" s="54" t="str">
        <f>IF(B345="","",Angebotsliste!I355)</f>
        <v/>
      </c>
      <c r="N345"/>
      <c r="O345"/>
      <c r="P345"/>
    </row>
    <row r="346" spans="1:16" x14ac:dyDescent="0.3">
      <c r="A346" s="31" t="str">
        <f t="shared" si="18"/>
        <v/>
      </c>
      <c r="B346" s="31" t="str">
        <f t="shared" si="19"/>
        <v/>
      </c>
      <c r="C346" s="33"/>
      <c r="D346" s="35" t="str">
        <f t="shared" si="20"/>
        <v/>
      </c>
      <c r="E346" s="30"/>
      <c r="F346" s="31" t="str">
        <f>IF(LEN(B346)=0,"",ABS(RIGHT(Angebotsliste!$E$3,2)))</f>
        <v/>
      </c>
      <c r="G346" s="54" t="str">
        <f>IF(AND(LEN(B346)&gt;0,LEN(D346)=0),"",IF(AND(LEN(B346)=0,D346&gt;0),"",Angebotsliste!$M$3))</f>
        <v/>
      </c>
      <c r="H346" s="54" t="str">
        <f>IF(LEN(B346)=0,"",IF(VLOOKUP(B346,Angebotsliste!$A$12:$G$999,7,FALSE)=0,"",VLOOKUP(B346,Angebotsliste!$A$12:$G$999,7,FALSE)))</f>
        <v/>
      </c>
      <c r="I346" s="55"/>
      <c r="J346" s="55"/>
      <c r="K346" s="55"/>
      <c r="L346" s="54" t="str">
        <f>IF(B346="","",Angebotsliste!I356)</f>
        <v/>
      </c>
      <c r="N346"/>
      <c r="O346"/>
      <c r="P346"/>
    </row>
    <row r="347" spans="1:16" x14ac:dyDescent="0.3">
      <c r="A347" s="31" t="str">
        <f t="shared" si="18"/>
        <v/>
      </c>
      <c r="B347" s="31" t="str">
        <f t="shared" si="19"/>
        <v/>
      </c>
      <c r="C347" s="33"/>
      <c r="D347" s="35" t="str">
        <f t="shared" si="20"/>
        <v/>
      </c>
      <c r="E347" s="30"/>
      <c r="F347" s="31" t="str">
        <f>IF(LEN(B347)=0,"",ABS(RIGHT(Angebotsliste!$E$3,2)))</f>
        <v/>
      </c>
      <c r="G347" s="54" t="str">
        <f>IF(AND(LEN(B347)&gt;0,LEN(D347)=0),"",IF(AND(LEN(B347)=0,D347&gt;0),"",Angebotsliste!$M$3))</f>
        <v/>
      </c>
      <c r="H347" s="54" t="str">
        <f>IF(LEN(B347)=0,"",IF(VLOOKUP(B347,Angebotsliste!$A$12:$G$999,7,FALSE)=0,"",VLOOKUP(B347,Angebotsliste!$A$12:$G$999,7,FALSE)))</f>
        <v/>
      </c>
      <c r="I347" s="55"/>
      <c r="J347" s="55"/>
      <c r="K347" s="55"/>
      <c r="L347" s="54" t="str">
        <f>IF(B347="","",Angebotsliste!I357)</f>
        <v/>
      </c>
      <c r="N347"/>
      <c r="O347"/>
      <c r="P347"/>
    </row>
    <row r="348" spans="1:16" x14ac:dyDescent="0.3">
      <c r="A348" s="31" t="str">
        <f t="shared" si="18"/>
        <v/>
      </c>
      <c r="B348" s="31" t="str">
        <f t="shared" si="19"/>
        <v/>
      </c>
      <c r="C348" s="33"/>
      <c r="D348" s="35" t="str">
        <f t="shared" si="20"/>
        <v/>
      </c>
      <c r="E348" s="30"/>
      <c r="F348" s="31" t="str">
        <f>IF(LEN(B348)=0,"",ABS(RIGHT(Angebotsliste!$E$3,2)))</f>
        <v/>
      </c>
      <c r="G348" s="54" t="str">
        <f>IF(AND(LEN(B348)&gt;0,LEN(D348)=0),"",IF(AND(LEN(B348)=0,D348&gt;0),"",Angebotsliste!$M$3))</f>
        <v/>
      </c>
      <c r="H348" s="54" t="str">
        <f>IF(LEN(B348)=0,"",IF(VLOOKUP(B348,Angebotsliste!$A$12:$G$999,7,FALSE)=0,"",VLOOKUP(B348,Angebotsliste!$A$12:$G$999,7,FALSE)))</f>
        <v/>
      </c>
      <c r="I348" s="55"/>
      <c r="J348" s="55"/>
      <c r="K348" s="55"/>
      <c r="L348" s="54" t="str">
        <f>IF(B348="","",Angebotsliste!I358)</f>
        <v/>
      </c>
      <c r="N348"/>
      <c r="O348"/>
      <c r="P348"/>
    </row>
    <row r="349" spans="1:16" x14ac:dyDescent="0.3">
      <c r="A349" s="31" t="str">
        <f t="shared" si="18"/>
        <v/>
      </c>
      <c r="B349" s="31" t="str">
        <f t="shared" si="19"/>
        <v/>
      </c>
      <c r="C349" s="33"/>
      <c r="D349" s="35" t="str">
        <f t="shared" si="20"/>
        <v/>
      </c>
      <c r="E349" s="30"/>
      <c r="F349" s="31" t="str">
        <f>IF(LEN(B349)=0,"",ABS(RIGHT(Angebotsliste!$E$3,2)))</f>
        <v/>
      </c>
      <c r="G349" s="54" t="str">
        <f>IF(AND(LEN(B349)&gt;0,LEN(D349)=0),"",IF(AND(LEN(B349)=0,D349&gt;0),"",Angebotsliste!$M$3))</f>
        <v/>
      </c>
      <c r="H349" s="54" t="str">
        <f>IF(LEN(B349)=0,"",IF(VLOOKUP(B349,Angebotsliste!$A$12:$G$999,7,FALSE)=0,"",VLOOKUP(B349,Angebotsliste!$A$12:$G$999,7,FALSE)))</f>
        <v/>
      </c>
      <c r="I349" s="55"/>
      <c r="J349" s="55"/>
      <c r="K349" s="55"/>
      <c r="L349" s="54" t="str">
        <f>IF(B349="","",Angebotsliste!I359)</f>
        <v/>
      </c>
      <c r="N349"/>
      <c r="O349"/>
      <c r="P349"/>
    </row>
    <row r="350" spans="1:16" x14ac:dyDescent="0.3">
      <c r="A350" s="31" t="str">
        <f t="shared" si="18"/>
        <v/>
      </c>
      <c r="B350" s="31" t="str">
        <f t="shared" si="19"/>
        <v/>
      </c>
      <c r="C350" s="33"/>
      <c r="D350" s="35" t="str">
        <f t="shared" si="20"/>
        <v/>
      </c>
      <c r="E350" s="30"/>
      <c r="F350" s="31" t="str">
        <f>IF(LEN(B350)=0,"",ABS(RIGHT(Angebotsliste!$E$3,2)))</f>
        <v/>
      </c>
      <c r="G350" s="54" t="str">
        <f>IF(AND(LEN(B350)&gt;0,LEN(D350)=0),"",IF(AND(LEN(B350)=0,D350&gt;0),"",Angebotsliste!$M$3))</f>
        <v/>
      </c>
      <c r="H350" s="54" t="str">
        <f>IF(LEN(B350)=0,"",IF(VLOOKUP(B350,Angebotsliste!$A$12:$G$999,7,FALSE)=0,"",VLOOKUP(B350,Angebotsliste!$A$12:$G$999,7,FALSE)))</f>
        <v/>
      </c>
      <c r="I350" s="55"/>
      <c r="J350" s="55"/>
      <c r="K350" s="55"/>
      <c r="L350" s="54" t="str">
        <f>IF(B350="","",Angebotsliste!I360)</f>
        <v/>
      </c>
      <c r="N350"/>
      <c r="O350"/>
      <c r="P350"/>
    </row>
    <row r="351" spans="1:16" x14ac:dyDescent="0.3">
      <c r="A351" s="31" t="str">
        <f t="shared" si="18"/>
        <v/>
      </c>
      <c r="B351" s="31" t="str">
        <f t="shared" si="19"/>
        <v/>
      </c>
      <c r="C351" s="33"/>
      <c r="D351" s="35" t="str">
        <f t="shared" si="20"/>
        <v/>
      </c>
      <c r="E351" s="30"/>
      <c r="F351" s="31" t="str">
        <f>IF(LEN(B351)=0,"",ABS(RIGHT(Angebotsliste!$E$3,2)))</f>
        <v/>
      </c>
      <c r="G351" s="54" t="str">
        <f>IF(AND(LEN(B351)&gt;0,LEN(D351)=0),"",IF(AND(LEN(B351)=0,D351&gt;0),"",Angebotsliste!$M$3))</f>
        <v/>
      </c>
      <c r="H351" s="54" t="str">
        <f>IF(LEN(B351)=0,"",IF(VLOOKUP(B351,Angebotsliste!$A$12:$G$999,7,FALSE)=0,"",VLOOKUP(B351,Angebotsliste!$A$12:$G$999,7,FALSE)))</f>
        <v/>
      </c>
      <c r="I351" s="55"/>
      <c r="J351" s="55"/>
      <c r="K351" s="55"/>
      <c r="L351" s="54" t="str">
        <f>IF(B351="","",Angebotsliste!I361)</f>
        <v/>
      </c>
      <c r="N351"/>
      <c r="O351"/>
      <c r="P351"/>
    </row>
    <row r="352" spans="1:16" x14ac:dyDescent="0.3">
      <c r="A352" s="31" t="str">
        <f t="shared" si="18"/>
        <v/>
      </c>
      <c r="B352" s="31" t="str">
        <f t="shared" si="19"/>
        <v/>
      </c>
      <c r="C352" s="33"/>
      <c r="D352" s="35" t="str">
        <f t="shared" si="20"/>
        <v/>
      </c>
      <c r="E352" s="30"/>
      <c r="F352" s="31" t="str">
        <f>IF(LEN(B352)=0,"",ABS(RIGHT(Angebotsliste!$E$3,2)))</f>
        <v/>
      </c>
      <c r="G352" s="54" t="str">
        <f>IF(AND(LEN(B352)&gt;0,LEN(D352)=0),"",IF(AND(LEN(B352)=0,D352&gt;0),"",Angebotsliste!$M$3))</f>
        <v/>
      </c>
      <c r="H352" s="54" t="str">
        <f>IF(LEN(B352)=0,"",IF(VLOOKUP(B352,Angebotsliste!$A$12:$G$999,7,FALSE)=0,"",VLOOKUP(B352,Angebotsliste!$A$12:$G$999,7,FALSE)))</f>
        <v/>
      </c>
      <c r="I352" s="55"/>
      <c r="J352" s="55"/>
      <c r="K352" s="55"/>
      <c r="L352" s="54" t="str">
        <f>IF(B352="","",Angebotsliste!I362)</f>
        <v/>
      </c>
      <c r="N352"/>
      <c r="O352"/>
      <c r="P352"/>
    </row>
    <row r="353" spans="1:16" x14ac:dyDescent="0.3">
      <c r="A353" s="31" t="str">
        <f t="shared" si="18"/>
        <v/>
      </c>
      <c r="B353" s="31" t="str">
        <f t="shared" si="19"/>
        <v/>
      </c>
      <c r="C353" s="33"/>
      <c r="D353" s="35" t="str">
        <f t="shared" si="20"/>
        <v/>
      </c>
      <c r="E353" s="30"/>
      <c r="F353" s="31" t="str">
        <f>IF(LEN(B353)=0,"",ABS(RIGHT(Angebotsliste!$E$3,2)))</f>
        <v/>
      </c>
      <c r="G353" s="54" t="str">
        <f>IF(AND(LEN(B353)&gt;0,LEN(D353)=0),"",IF(AND(LEN(B353)=0,D353&gt;0),"",Angebotsliste!$M$3))</f>
        <v/>
      </c>
      <c r="H353" s="54" t="str">
        <f>IF(LEN(B353)=0,"",IF(VLOOKUP(B353,Angebotsliste!$A$12:$G$999,7,FALSE)=0,"",VLOOKUP(B353,Angebotsliste!$A$12:$G$999,7,FALSE)))</f>
        <v/>
      </c>
      <c r="I353" s="55"/>
      <c r="J353" s="55"/>
      <c r="K353" s="55"/>
      <c r="L353" s="54" t="str">
        <f>IF(B353="","",Angebotsliste!I363)</f>
        <v/>
      </c>
      <c r="N353"/>
      <c r="O353"/>
      <c r="P353"/>
    </row>
    <row r="354" spans="1:16" x14ac:dyDescent="0.3">
      <c r="A354" s="31" t="str">
        <f t="shared" si="18"/>
        <v/>
      </c>
      <c r="B354" s="31" t="str">
        <f t="shared" si="19"/>
        <v/>
      </c>
      <c r="C354" s="33"/>
      <c r="D354" s="35" t="str">
        <f t="shared" si="20"/>
        <v/>
      </c>
      <c r="E354" s="30"/>
      <c r="F354" s="31" t="str">
        <f>IF(LEN(B354)=0,"",ABS(RIGHT(Angebotsliste!$E$3,2)))</f>
        <v/>
      </c>
      <c r="G354" s="54" t="str">
        <f>IF(AND(LEN(B354)&gt;0,LEN(D354)=0),"",IF(AND(LEN(B354)=0,D354&gt;0),"",Angebotsliste!$M$3))</f>
        <v/>
      </c>
      <c r="H354" s="54" t="str">
        <f>IF(LEN(B354)=0,"",IF(VLOOKUP(B354,Angebotsliste!$A$12:$G$999,7,FALSE)=0,"",VLOOKUP(B354,Angebotsliste!$A$12:$G$999,7,FALSE)))</f>
        <v/>
      </c>
      <c r="I354" s="55"/>
      <c r="J354" s="55"/>
      <c r="K354" s="55"/>
      <c r="L354" s="54" t="str">
        <f>IF(B354="","",Angebotsliste!I364)</f>
        <v/>
      </c>
      <c r="N354"/>
      <c r="O354"/>
      <c r="P354"/>
    </row>
    <row r="355" spans="1:16" x14ac:dyDescent="0.3">
      <c r="A355" s="31" t="str">
        <f t="shared" si="18"/>
        <v/>
      </c>
      <c r="B355" s="31" t="str">
        <f t="shared" si="19"/>
        <v/>
      </c>
      <c r="C355" s="33"/>
      <c r="D355" s="35" t="str">
        <f t="shared" si="20"/>
        <v/>
      </c>
      <c r="E355" s="30"/>
      <c r="F355" s="31" t="str">
        <f>IF(LEN(B355)=0,"",ABS(RIGHT(Angebotsliste!$E$3,2)))</f>
        <v/>
      </c>
      <c r="G355" s="54" t="str">
        <f>IF(AND(LEN(B355)&gt;0,LEN(D355)=0),"",IF(AND(LEN(B355)=0,D355&gt;0),"",Angebotsliste!$M$3))</f>
        <v/>
      </c>
      <c r="H355" s="54" t="str">
        <f>IF(LEN(B355)=0,"",IF(VLOOKUP(B355,Angebotsliste!$A$12:$G$999,7,FALSE)=0,"",VLOOKUP(B355,Angebotsliste!$A$12:$G$999,7,FALSE)))</f>
        <v/>
      </c>
      <c r="I355" s="55"/>
      <c r="J355" s="55"/>
      <c r="K355" s="55"/>
      <c r="L355" s="54" t="str">
        <f>IF(B355="","",Angebotsliste!I365)</f>
        <v/>
      </c>
      <c r="N355"/>
      <c r="O355"/>
      <c r="P355"/>
    </row>
    <row r="356" spans="1:16" x14ac:dyDescent="0.3">
      <c r="A356" s="31" t="str">
        <f t="shared" si="18"/>
        <v/>
      </c>
      <c r="B356" s="31" t="str">
        <f t="shared" si="19"/>
        <v/>
      </c>
      <c r="C356" s="33"/>
      <c r="D356" s="35" t="str">
        <f t="shared" si="20"/>
        <v/>
      </c>
      <c r="E356" s="30"/>
      <c r="F356" s="31" t="str">
        <f>IF(LEN(B356)=0,"",ABS(RIGHT(Angebotsliste!$E$3,2)))</f>
        <v/>
      </c>
      <c r="G356" s="54" t="str">
        <f>IF(AND(LEN(B356)&gt;0,LEN(D356)=0),"",IF(AND(LEN(B356)=0,D356&gt;0),"",Angebotsliste!$M$3))</f>
        <v/>
      </c>
      <c r="H356" s="54" t="str">
        <f>IF(LEN(B356)=0,"",IF(VLOOKUP(B356,Angebotsliste!$A$12:$G$999,7,FALSE)=0,"",VLOOKUP(B356,Angebotsliste!$A$12:$G$999,7,FALSE)))</f>
        <v/>
      </c>
      <c r="I356" s="55"/>
      <c r="J356" s="55"/>
      <c r="K356" s="55"/>
      <c r="L356" s="54" t="str">
        <f>IF(B356="","",Angebotsliste!I366)</f>
        <v/>
      </c>
      <c r="N356"/>
      <c r="O356"/>
      <c r="P356"/>
    </row>
    <row r="357" spans="1:16" x14ac:dyDescent="0.3">
      <c r="A357" s="31" t="str">
        <f t="shared" si="18"/>
        <v/>
      </c>
      <c r="B357" s="31" t="str">
        <f t="shared" si="19"/>
        <v/>
      </c>
      <c r="C357" s="33"/>
      <c r="D357" s="35" t="str">
        <f t="shared" si="20"/>
        <v/>
      </c>
      <c r="E357" s="30"/>
      <c r="F357" s="31" t="str">
        <f>IF(LEN(B357)=0,"",ABS(RIGHT(Angebotsliste!$E$3,2)))</f>
        <v/>
      </c>
      <c r="G357" s="54" t="str">
        <f>IF(AND(LEN(B357)&gt;0,LEN(D357)=0),"",IF(AND(LEN(B357)=0,D357&gt;0),"",Angebotsliste!$M$3))</f>
        <v/>
      </c>
      <c r="H357" s="54" t="str">
        <f>IF(LEN(B357)=0,"",IF(VLOOKUP(B357,Angebotsliste!$A$12:$G$999,7,FALSE)=0,"",VLOOKUP(B357,Angebotsliste!$A$12:$G$999,7,FALSE)))</f>
        <v/>
      </c>
      <c r="I357" s="55"/>
      <c r="J357" s="55"/>
      <c r="K357" s="55"/>
      <c r="L357" s="54" t="str">
        <f>IF(B357="","",Angebotsliste!I367)</f>
        <v/>
      </c>
      <c r="N357"/>
      <c r="O357"/>
      <c r="P357"/>
    </row>
    <row r="358" spans="1:16" x14ac:dyDescent="0.3">
      <c r="A358" s="31" t="str">
        <f t="shared" si="18"/>
        <v/>
      </c>
      <c r="B358" s="31" t="str">
        <f t="shared" si="19"/>
        <v/>
      </c>
      <c r="C358" s="33"/>
      <c r="D358" s="35" t="str">
        <f t="shared" si="20"/>
        <v/>
      </c>
      <c r="E358" s="30"/>
      <c r="F358" s="31" t="str">
        <f>IF(LEN(B358)=0,"",ABS(RIGHT(Angebotsliste!$E$3,2)))</f>
        <v/>
      </c>
      <c r="G358" s="54" t="str">
        <f>IF(AND(LEN(B358)&gt;0,LEN(D358)=0),"",IF(AND(LEN(B358)=0,D358&gt;0),"",Angebotsliste!$M$3))</f>
        <v/>
      </c>
      <c r="H358" s="54" t="str">
        <f>IF(LEN(B358)=0,"",IF(VLOOKUP(B358,Angebotsliste!$A$12:$G$999,7,FALSE)=0,"",VLOOKUP(B358,Angebotsliste!$A$12:$G$999,7,FALSE)))</f>
        <v/>
      </c>
      <c r="I358" s="55"/>
      <c r="J358" s="55"/>
      <c r="K358" s="55"/>
      <c r="L358" s="54" t="str">
        <f>IF(B358="","",Angebotsliste!I368)</f>
        <v/>
      </c>
      <c r="N358"/>
      <c r="O358"/>
      <c r="P358"/>
    </row>
    <row r="359" spans="1:16" x14ac:dyDescent="0.3">
      <c r="A359" s="31" t="str">
        <f t="shared" si="18"/>
        <v/>
      </c>
      <c r="B359" s="31" t="str">
        <f t="shared" si="19"/>
        <v/>
      </c>
      <c r="C359" s="33"/>
      <c r="D359" s="35" t="str">
        <f t="shared" si="20"/>
        <v/>
      </c>
      <c r="E359" s="30"/>
      <c r="F359" s="31" t="str">
        <f>IF(LEN(B359)=0,"",ABS(RIGHT(Angebotsliste!$E$3,2)))</f>
        <v/>
      </c>
      <c r="G359" s="54" t="str">
        <f>IF(AND(LEN(B359)&gt;0,LEN(D359)=0),"",IF(AND(LEN(B359)=0,D359&gt;0),"",Angebotsliste!$M$3))</f>
        <v/>
      </c>
      <c r="H359" s="54" t="str">
        <f>IF(LEN(B359)=0,"",IF(VLOOKUP(B359,Angebotsliste!$A$12:$G$999,7,FALSE)=0,"",VLOOKUP(B359,Angebotsliste!$A$12:$G$999,7,FALSE)))</f>
        <v/>
      </c>
      <c r="I359" s="55"/>
      <c r="J359" s="55"/>
      <c r="K359" s="55"/>
      <c r="L359" s="54" t="str">
        <f>IF(B359="","",Angebotsliste!I369)</f>
        <v/>
      </c>
      <c r="N359"/>
      <c r="O359"/>
      <c r="P359"/>
    </row>
    <row r="360" spans="1:16" x14ac:dyDescent="0.3">
      <c r="A360" s="31" t="str">
        <f t="shared" si="18"/>
        <v/>
      </c>
      <c r="B360" s="31" t="str">
        <f t="shared" si="19"/>
        <v/>
      </c>
      <c r="C360" s="33"/>
      <c r="D360" s="35" t="str">
        <f t="shared" si="20"/>
        <v/>
      </c>
      <c r="E360" s="30"/>
      <c r="F360" s="31" t="str">
        <f>IF(LEN(B360)=0,"",ABS(RIGHT(Angebotsliste!$E$3,2)))</f>
        <v/>
      </c>
      <c r="G360" s="54" t="str">
        <f>IF(AND(LEN(B360)&gt;0,LEN(D360)=0),"",IF(AND(LEN(B360)=0,D360&gt;0),"",Angebotsliste!$M$3))</f>
        <v/>
      </c>
      <c r="H360" s="54" t="str">
        <f>IF(LEN(B360)=0,"",IF(VLOOKUP(B360,Angebotsliste!$A$12:$G$999,7,FALSE)=0,"",VLOOKUP(B360,Angebotsliste!$A$12:$G$999,7,FALSE)))</f>
        <v/>
      </c>
      <c r="I360" s="55"/>
      <c r="J360" s="55"/>
      <c r="K360" s="55"/>
      <c r="L360" s="54" t="str">
        <f>IF(B360="","",Angebotsliste!I370)</f>
        <v/>
      </c>
      <c r="N360"/>
      <c r="O360"/>
      <c r="P360"/>
    </row>
    <row r="361" spans="1:16" x14ac:dyDescent="0.3">
      <c r="A361" s="31" t="str">
        <f t="shared" si="18"/>
        <v/>
      </c>
      <c r="B361" s="31" t="str">
        <f t="shared" si="19"/>
        <v/>
      </c>
      <c r="C361" s="33"/>
      <c r="D361" s="35" t="str">
        <f t="shared" si="20"/>
        <v/>
      </c>
      <c r="E361" s="30"/>
      <c r="F361" s="31" t="str">
        <f>IF(LEN(B361)=0,"",ABS(RIGHT(Angebotsliste!$E$3,2)))</f>
        <v/>
      </c>
      <c r="G361" s="54" t="str">
        <f>IF(AND(LEN(B361)&gt;0,LEN(D361)=0),"",IF(AND(LEN(B361)=0,D361&gt;0),"",Angebotsliste!$M$3))</f>
        <v/>
      </c>
      <c r="H361" s="54" t="str">
        <f>IF(LEN(B361)=0,"",IF(VLOOKUP(B361,Angebotsliste!$A$12:$G$999,7,FALSE)=0,"",VLOOKUP(B361,Angebotsliste!$A$12:$G$999,7,FALSE)))</f>
        <v/>
      </c>
      <c r="I361" s="55"/>
      <c r="J361" s="55"/>
      <c r="K361" s="55"/>
      <c r="L361" s="54" t="str">
        <f>IF(B361="","",Angebotsliste!I371)</f>
        <v/>
      </c>
      <c r="N361"/>
      <c r="O361"/>
      <c r="P361"/>
    </row>
    <row r="362" spans="1:16" x14ac:dyDescent="0.3">
      <c r="A362" s="31" t="str">
        <f t="shared" si="18"/>
        <v/>
      </c>
      <c r="B362" s="31" t="str">
        <f t="shared" si="19"/>
        <v/>
      </c>
      <c r="C362" s="33"/>
      <c r="D362" s="35" t="str">
        <f t="shared" si="20"/>
        <v/>
      </c>
      <c r="E362" s="30"/>
      <c r="F362" s="31" t="str">
        <f>IF(LEN(B362)=0,"",ABS(RIGHT(Angebotsliste!$E$3,2)))</f>
        <v/>
      </c>
      <c r="G362" s="54" t="str">
        <f>IF(AND(LEN(B362)&gt;0,LEN(D362)=0),"",IF(AND(LEN(B362)=0,D362&gt;0),"",Angebotsliste!$M$3))</f>
        <v/>
      </c>
      <c r="H362" s="54" t="str">
        <f>IF(LEN(B362)=0,"",IF(VLOOKUP(B362,Angebotsliste!$A$12:$G$999,7,FALSE)=0,"",VLOOKUP(B362,Angebotsliste!$A$12:$G$999,7,FALSE)))</f>
        <v/>
      </c>
      <c r="I362" s="55"/>
      <c r="J362" s="55"/>
      <c r="K362" s="55"/>
      <c r="L362" s="54" t="str">
        <f>IF(B362="","",Angebotsliste!I372)</f>
        <v/>
      </c>
      <c r="N362"/>
      <c r="O362"/>
      <c r="P362"/>
    </row>
    <row r="363" spans="1:16" x14ac:dyDescent="0.3">
      <c r="A363" s="31" t="str">
        <f t="shared" si="18"/>
        <v/>
      </c>
      <c r="B363" s="31" t="str">
        <f t="shared" si="19"/>
        <v/>
      </c>
      <c r="C363" s="33"/>
      <c r="D363" s="35" t="str">
        <f t="shared" si="20"/>
        <v/>
      </c>
      <c r="E363" s="30"/>
      <c r="F363" s="31" t="str">
        <f>IF(LEN(B363)=0,"",ABS(RIGHT(Angebotsliste!$E$3,2)))</f>
        <v/>
      </c>
      <c r="G363" s="54" t="str">
        <f>IF(AND(LEN(B363)&gt;0,LEN(D363)=0),"",IF(AND(LEN(B363)=0,D363&gt;0),"",Angebotsliste!$M$3))</f>
        <v/>
      </c>
      <c r="H363" s="54" t="str">
        <f>IF(LEN(B363)=0,"",IF(VLOOKUP(B363,Angebotsliste!$A$12:$G$999,7,FALSE)=0,"",VLOOKUP(B363,Angebotsliste!$A$12:$G$999,7,FALSE)))</f>
        <v/>
      </c>
      <c r="I363" s="55"/>
      <c r="J363" s="55"/>
      <c r="K363" s="55"/>
      <c r="L363" s="54" t="str">
        <f>IF(B363="","",Angebotsliste!I373)</f>
        <v/>
      </c>
      <c r="N363"/>
      <c r="O363"/>
      <c r="P363"/>
    </row>
    <row r="364" spans="1:16" x14ac:dyDescent="0.3">
      <c r="A364" s="31" t="str">
        <f t="shared" si="18"/>
        <v/>
      </c>
      <c r="B364" s="31" t="str">
        <f t="shared" si="19"/>
        <v/>
      </c>
      <c r="C364" s="33"/>
      <c r="D364" s="35" t="str">
        <f t="shared" si="20"/>
        <v/>
      </c>
      <c r="E364" s="30"/>
      <c r="F364" s="31" t="str">
        <f>IF(LEN(B364)=0,"",ABS(RIGHT(Angebotsliste!$E$3,2)))</f>
        <v/>
      </c>
      <c r="G364" s="54" t="str">
        <f>IF(AND(LEN(B364)&gt;0,LEN(D364)=0),"",IF(AND(LEN(B364)=0,D364&gt;0),"",Angebotsliste!$M$3))</f>
        <v/>
      </c>
      <c r="H364" s="54" t="str">
        <f>IF(LEN(B364)=0,"",IF(VLOOKUP(B364,Angebotsliste!$A$12:$G$999,7,FALSE)=0,"",VLOOKUP(B364,Angebotsliste!$A$12:$G$999,7,FALSE)))</f>
        <v/>
      </c>
      <c r="I364" s="55"/>
      <c r="J364" s="55"/>
      <c r="K364" s="55"/>
      <c r="L364" s="54" t="str">
        <f>IF(B364="","",Angebotsliste!I374)</f>
        <v/>
      </c>
      <c r="N364"/>
      <c r="O364"/>
      <c r="P364"/>
    </row>
    <row r="365" spans="1:16" x14ac:dyDescent="0.3">
      <c r="A365" s="31" t="str">
        <f t="shared" si="18"/>
        <v/>
      </c>
      <c r="B365" s="31" t="str">
        <f t="shared" si="19"/>
        <v/>
      </c>
      <c r="C365" s="33"/>
      <c r="D365" s="35" t="str">
        <f t="shared" si="20"/>
        <v/>
      </c>
      <c r="E365" s="30"/>
      <c r="F365" s="31" t="str">
        <f>IF(LEN(B365)=0,"",ABS(RIGHT(Angebotsliste!$E$3,2)))</f>
        <v/>
      </c>
      <c r="G365" s="54" t="str">
        <f>IF(AND(LEN(B365)&gt;0,LEN(D365)=0),"",IF(AND(LEN(B365)=0,D365&gt;0),"",Angebotsliste!$M$3))</f>
        <v/>
      </c>
      <c r="H365" s="54" t="str">
        <f>IF(LEN(B365)=0,"",IF(VLOOKUP(B365,Angebotsliste!$A$12:$G$999,7,FALSE)=0,"",VLOOKUP(B365,Angebotsliste!$A$12:$G$999,7,FALSE)))</f>
        <v/>
      </c>
      <c r="I365" s="55"/>
      <c r="J365" s="55"/>
      <c r="K365" s="55"/>
      <c r="L365" s="54" t="str">
        <f>IF(B365="","",Angebotsliste!I375)</f>
        <v/>
      </c>
      <c r="N365"/>
      <c r="O365"/>
      <c r="P365"/>
    </row>
    <row r="366" spans="1:16" x14ac:dyDescent="0.3">
      <c r="A366" s="31" t="str">
        <f t="shared" si="18"/>
        <v/>
      </c>
      <c r="B366" s="31" t="str">
        <f t="shared" si="19"/>
        <v/>
      </c>
      <c r="C366" s="33"/>
      <c r="D366" s="35" t="str">
        <f t="shared" si="20"/>
        <v/>
      </c>
      <c r="E366" s="30"/>
      <c r="F366" s="31" t="str">
        <f>IF(LEN(B366)=0,"",ABS(RIGHT(Angebotsliste!$E$3,2)))</f>
        <v/>
      </c>
      <c r="G366" s="54" t="str">
        <f>IF(AND(LEN(B366)&gt;0,LEN(D366)=0),"",IF(AND(LEN(B366)=0,D366&gt;0),"",Angebotsliste!$M$3))</f>
        <v/>
      </c>
      <c r="H366" s="54" t="str">
        <f>IF(LEN(B366)=0,"",IF(VLOOKUP(B366,Angebotsliste!$A$12:$G$999,7,FALSE)=0,"",VLOOKUP(B366,Angebotsliste!$A$12:$G$999,7,FALSE)))</f>
        <v/>
      </c>
      <c r="I366" s="55"/>
      <c r="J366" s="55"/>
      <c r="K366" s="55"/>
      <c r="L366" s="54" t="str">
        <f>IF(B366="","",Angebotsliste!I376)</f>
        <v/>
      </c>
      <c r="N366"/>
      <c r="O366"/>
      <c r="P366"/>
    </row>
    <row r="367" spans="1:16" x14ac:dyDescent="0.3">
      <c r="A367" s="31" t="str">
        <f t="shared" si="18"/>
        <v/>
      </c>
      <c r="B367" s="31" t="str">
        <f t="shared" si="19"/>
        <v/>
      </c>
      <c r="C367" s="33"/>
      <c r="D367" s="35" t="str">
        <f t="shared" si="20"/>
        <v/>
      </c>
      <c r="E367" s="30"/>
      <c r="F367" s="31" t="str">
        <f>IF(LEN(B367)=0,"",ABS(RIGHT(Angebotsliste!$E$3,2)))</f>
        <v/>
      </c>
      <c r="G367" s="54" t="str">
        <f>IF(AND(LEN(B367)&gt;0,LEN(D367)=0),"",IF(AND(LEN(B367)=0,D367&gt;0),"",Angebotsliste!$M$3))</f>
        <v/>
      </c>
      <c r="H367" s="54" t="str">
        <f>IF(LEN(B367)=0,"",IF(VLOOKUP(B367,Angebotsliste!$A$12:$G$999,7,FALSE)=0,"",VLOOKUP(B367,Angebotsliste!$A$12:$G$999,7,FALSE)))</f>
        <v/>
      </c>
      <c r="I367" s="55"/>
      <c r="J367" s="55"/>
      <c r="K367" s="55"/>
      <c r="L367" s="54" t="str">
        <f>IF(B367="","",Angebotsliste!I377)</f>
        <v/>
      </c>
      <c r="N367"/>
      <c r="O367"/>
      <c r="P367"/>
    </row>
    <row r="368" spans="1:16" x14ac:dyDescent="0.3">
      <c r="A368" s="31" t="str">
        <f t="shared" si="18"/>
        <v/>
      </c>
      <c r="B368" s="31" t="str">
        <f t="shared" si="19"/>
        <v/>
      </c>
      <c r="C368" s="33"/>
      <c r="D368" s="35" t="str">
        <f t="shared" si="20"/>
        <v/>
      </c>
      <c r="E368" s="30"/>
      <c r="F368" s="31" t="str">
        <f>IF(LEN(B368)=0,"",ABS(RIGHT(Angebotsliste!$E$3,2)))</f>
        <v/>
      </c>
      <c r="G368" s="54" t="str">
        <f>IF(AND(LEN(B368)&gt;0,LEN(D368)=0),"",IF(AND(LEN(B368)=0,D368&gt;0),"",Angebotsliste!$M$3))</f>
        <v/>
      </c>
      <c r="H368" s="54" t="str">
        <f>IF(LEN(B368)=0,"",IF(VLOOKUP(B368,Angebotsliste!$A$12:$G$999,7,FALSE)=0,"",VLOOKUP(B368,Angebotsliste!$A$12:$G$999,7,FALSE)))</f>
        <v/>
      </c>
      <c r="I368" s="55"/>
      <c r="J368" s="55"/>
      <c r="K368" s="55"/>
      <c r="L368" s="54" t="str">
        <f>IF(B368="","",Angebotsliste!I378)</f>
        <v/>
      </c>
      <c r="N368"/>
      <c r="O368"/>
      <c r="P368"/>
    </row>
    <row r="369" spans="1:16" x14ac:dyDescent="0.3">
      <c r="A369" s="31" t="str">
        <f t="shared" si="18"/>
        <v/>
      </c>
      <c r="B369" s="31" t="str">
        <f t="shared" si="19"/>
        <v/>
      </c>
      <c r="C369" s="33"/>
      <c r="D369" s="35" t="str">
        <f t="shared" si="20"/>
        <v/>
      </c>
      <c r="E369" s="30"/>
      <c r="F369" s="31" t="str">
        <f>IF(LEN(B369)=0,"",ABS(RIGHT(Angebotsliste!$E$3,2)))</f>
        <v/>
      </c>
      <c r="G369" s="54" t="str">
        <f>IF(AND(LEN(B369)&gt;0,LEN(D369)=0),"",IF(AND(LEN(B369)=0,D369&gt;0),"",Angebotsliste!$M$3))</f>
        <v/>
      </c>
      <c r="H369" s="54" t="str">
        <f>IF(LEN(B369)=0,"",IF(VLOOKUP(B369,Angebotsliste!$A$12:$G$999,7,FALSE)=0,"",VLOOKUP(B369,Angebotsliste!$A$12:$G$999,7,FALSE)))</f>
        <v/>
      </c>
      <c r="I369" s="55"/>
      <c r="J369" s="55"/>
      <c r="K369" s="55"/>
      <c r="L369" s="54" t="str">
        <f>IF(B369="","",Angebotsliste!I379)</f>
        <v/>
      </c>
      <c r="N369"/>
      <c r="O369"/>
      <c r="P369"/>
    </row>
    <row r="370" spans="1:16" x14ac:dyDescent="0.3">
      <c r="A370" s="31" t="str">
        <f t="shared" si="18"/>
        <v/>
      </c>
      <c r="B370" s="31" t="str">
        <f t="shared" si="19"/>
        <v/>
      </c>
      <c r="C370" s="33"/>
      <c r="D370" s="35" t="str">
        <f t="shared" si="20"/>
        <v/>
      </c>
      <c r="E370" s="30"/>
      <c r="F370" s="31" t="str">
        <f>IF(LEN(B370)=0,"",ABS(RIGHT(Angebotsliste!$E$3,2)))</f>
        <v/>
      </c>
      <c r="G370" s="54" t="str">
        <f>IF(AND(LEN(B370)&gt;0,LEN(D370)=0),"",IF(AND(LEN(B370)=0,D370&gt;0),"",Angebotsliste!$M$3))</f>
        <v/>
      </c>
      <c r="H370" s="54" t="str">
        <f>IF(LEN(B370)=0,"",IF(VLOOKUP(B370,Angebotsliste!$A$12:$G$999,7,FALSE)=0,"",VLOOKUP(B370,Angebotsliste!$A$12:$G$999,7,FALSE)))</f>
        <v/>
      </c>
      <c r="I370" s="55"/>
      <c r="J370" s="55"/>
      <c r="K370" s="55"/>
      <c r="L370" s="54" t="str">
        <f>IF(B370="","",Angebotsliste!I380)</f>
        <v/>
      </c>
      <c r="N370"/>
      <c r="O370"/>
      <c r="P370"/>
    </row>
    <row r="371" spans="1:16" x14ac:dyDescent="0.3">
      <c r="A371" s="31" t="str">
        <f t="shared" si="18"/>
        <v/>
      </c>
      <c r="B371" s="31" t="str">
        <f t="shared" si="19"/>
        <v/>
      </c>
      <c r="C371" s="33"/>
      <c r="D371" s="35" t="str">
        <f t="shared" si="20"/>
        <v/>
      </c>
      <c r="E371" s="30"/>
      <c r="F371" s="31" t="str">
        <f>IF(LEN(B371)=0,"",ABS(RIGHT(Angebotsliste!$E$3,2)))</f>
        <v/>
      </c>
      <c r="G371" s="54" t="str">
        <f>IF(AND(LEN(B371)&gt;0,LEN(D371)=0),"",IF(AND(LEN(B371)=0,D371&gt;0),"",Angebotsliste!$M$3))</f>
        <v/>
      </c>
      <c r="H371" s="54" t="str">
        <f>IF(LEN(B371)=0,"",IF(VLOOKUP(B371,Angebotsliste!$A$12:$G$999,7,FALSE)=0,"",VLOOKUP(B371,Angebotsliste!$A$12:$G$999,7,FALSE)))</f>
        <v/>
      </c>
      <c r="I371" s="55"/>
      <c r="J371" s="55"/>
      <c r="K371" s="55"/>
      <c r="L371" s="54" t="str">
        <f>IF(B371="","",Angebotsliste!I381)</f>
        <v/>
      </c>
      <c r="N371"/>
      <c r="O371"/>
      <c r="P371"/>
    </row>
    <row r="372" spans="1:16" x14ac:dyDescent="0.3">
      <c r="A372" s="31" t="str">
        <f t="shared" si="18"/>
        <v/>
      </c>
      <c r="B372" s="31" t="str">
        <f t="shared" si="19"/>
        <v/>
      </c>
      <c r="C372" s="33"/>
      <c r="D372" s="35" t="str">
        <f t="shared" si="20"/>
        <v/>
      </c>
      <c r="E372" s="30"/>
      <c r="F372" s="31" t="str">
        <f>IF(LEN(B372)=0,"",ABS(RIGHT(Angebotsliste!$E$3,2)))</f>
        <v/>
      </c>
      <c r="G372" s="54" t="str">
        <f>IF(AND(LEN(B372)&gt;0,LEN(D372)=0),"",IF(AND(LEN(B372)=0,D372&gt;0),"",Angebotsliste!$M$3))</f>
        <v/>
      </c>
      <c r="H372" s="54" t="str">
        <f>IF(LEN(B372)=0,"",IF(VLOOKUP(B372,Angebotsliste!$A$12:$G$999,7,FALSE)=0,"",VLOOKUP(B372,Angebotsliste!$A$12:$G$999,7,FALSE)))</f>
        <v/>
      </c>
      <c r="I372" s="55"/>
      <c r="J372" s="55"/>
      <c r="K372" s="55"/>
      <c r="L372" s="54" t="str">
        <f>IF(B372="","",Angebotsliste!I382)</f>
        <v/>
      </c>
      <c r="N372"/>
      <c r="O372"/>
      <c r="P372"/>
    </row>
    <row r="373" spans="1:16" x14ac:dyDescent="0.3">
      <c r="A373" s="31" t="str">
        <f t="shared" si="18"/>
        <v/>
      </c>
      <c r="B373" s="31" t="str">
        <f t="shared" si="19"/>
        <v/>
      </c>
      <c r="C373" s="33"/>
      <c r="D373" s="35" t="str">
        <f t="shared" si="20"/>
        <v/>
      </c>
      <c r="E373" s="30"/>
      <c r="F373" s="31" t="str">
        <f>IF(LEN(B373)=0,"",ABS(RIGHT(Angebotsliste!$E$3,2)))</f>
        <v/>
      </c>
      <c r="G373" s="54" t="str">
        <f>IF(AND(LEN(B373)&gt;0,LEN(D373)=0),"",IF(AND(LEN(B373)=0,D373&gt;0),"",Angebotsliste!$M$3))</f>
        <v/>
      </c>
      <c r="H373" s="54" t="str">
        <f>IF(LEN(B373)=0,"",IF(VLOOKUP(B373,Angebotsliste!$A$12:$G$999,7,FALSE)=0,"",VLOOKUP(B373,Angebotsliste!$A$12:$G$999,7,FALSE)))</f>
        <v/>
      </c>
      <c r="I373" s="55"/>
      <c r="J373" s="55"/>
      <c r="K373" s="55"/>
      <c r="L373" s="54" t="str">
        <f>IF(B373="","",Angebotsliste!I383)</f>
        <v/>
      </c>
      <c r="N373"/>
      <c r="O373"/>
      <c r="P373"/>
    </row>
    <row r="374" spans="1:16" x14ac:dyDescent="0.3">
      <c r="A374" s="31" t="str">
        <f t="shared" si="18"/>
        <v/>
      </c>
      <c r="B374" s="31" t="str">
        <f t="shared" si="19"/>
        <v/>
      </c>
      <c r="C374" s="33"/>
      <c r="D374" s="35" t="str">
        <f t="shared" si="20"/>
        <v/>
      </c>
      <c r="E374" s="30"/>
      <c r="F374" s="31" t="str">
        <f>IF(LEN(B374)=0,"",ABS(RIGHT(Angebotsliste!$E$3,2)))</f>
        <v/>
      </c>
      <c r="G374" s="54" t="str">
        <f>IF(AND(LEN(B374)&gt;0,LEN(D374)=0),"",IF(AND(LEN(B374)=0,D374&gt;0),"",Angebotsliste!$M$3))</f>
        <v/>
      </c>
      <c r="H374" s="54" t="str">
        <f>IF(LEN(B374)=0,"",IF(VLOOKUP(B374,Angebotsliste!$A$12:$G$999,7,FALSE)=0,"",VLOOKUP(B374,Angebotsliste!$A$12:$G$999,7,FALSE)))</f>
        <v/>
      </c>
      <c r="I374" s="55"/>
      <c r="J374" s="55"/>
      <c r="K374" s="55"/>
      <c r="L374" s="54" t="str">
        <f>IF(B374="","",Angebotsliste!I384)</f>
        <v/>
      </c>
      <c r="N374"/>
      <c r="O374"/>
      <c r="P374"/>
    </row>
    <row r="375" spans="1:16" x14ac:dyDescent="0.3">
      <c r="A375" s="31" t="str">
        <f t="shared" si="18"/>
        <v/>
      </c>
      <c r="B375" s="31" t="str">
        <f t="shared" si="19"/>
        <v/>
      </c>
      <c r="C375" s="33"/>
      <c r="D375" s="35" t="str">
        <f t="shared" si="20"/>
        <v/>
      </c>
      <c r="E375" s="30"/>
      <c r="F375" s="31" t="str">
        <f>IF(LEN(B375)=0,"",ABS(RIGHT(Angebotsliste!$E$3,2)))</f>
        <v/>
      </c>
      <c r="G375" s="54" t="str">
        <f>IF(AND(LEN(B375)&gt;0,LEN(D375)=0),"",IF(AND(LEN(B375)=0,D375&gt;0),"",Angebotsliste!$M$3))</f>
        <v/>
      </c>
      <c r="H375" s="54" t="str">
        <f>IF(LEN(B375)=0,"",IF(VLOOKUP(B375,Angebotsliste!$A$12:$G$999,7,FALSE)=0,"",VLOOKUP(B375,Angebotsliste!$A$12:$G$999,7,FALSE)))</f>
        <v/>
      </c>
      <c r="I375" s="55"/>
      <c r="J375" s="55"/>
      <c r="K375" s="55"/>
      <c r="L375" s="54" t="str">
        <f>IF(B375="","",Angebotsliste!I385)</f>
        <v/>
      </c>
      <c r="N375"/>
      <c r="O375"/>
      <c r="P375"/>
    </row>
    <row r="376" spans="1:16" x14ac:dyDescent="0.3">
      <c r="A376" s="31" t="str">
        <f t="shared" si="18"/>
        <v/>
      </c>
      <c r="B376" s="31" t="str">
        <f t="shared" si="19"/>
        <v/>
      </c>
      <c r="C376" s="33"/>
      <c r="D376" s="35" t="str">
        <f t="shared" si="20"/>
        <v/>
      </c>
      <c r="E376" s="30"/>
      <c r="F376" s="31" t="str">
        <f>IF(LEN(B376)=0,"",ABS(RIGHT(Angebotsliste!$E$3,2)))</f>
        <v/>
      </c>
      <c r="G376" s="54" t="str">
        <f>IF(AND(LEN(B376)&gt;0,LEN(D376)=0),"",IF(AND(LEN(B376)=0,D376&gt;0),"",Angebotsliste!$M$3))</f>
        <v/>
      </c>
      <c r="H376" s="54" t="str">
        <f>IF(LEN(B376)=0,"",IF(VLOOKUP(B376,Angebotsliste!$A$12:$G$999,7,FALSE)=0,"",VLOOKUP(B376,Angebotsliste!$A$12:$G$999,7,FALSE)))</f>
        <v/>
      </c>
      <c r="I376" s="55"/>
      <c r="J376" s="55"/>
      <c r="K376" s="55"/>
      <c r="L376" s="54" t="str">
        <f>IF(B376="","",Angebotsliste!I386)</f>
        <v/>
      </c>
      <c r="N376"/>
      <c r="O376"/>
      <c r="P376"/>
    </row>
    <row r="377" spans="1:16" x14ac:dyDescent="0.3">
      <c r="A377" s="31" t="str">
        <f t="shared" si="18"/>
        <v/>
      </c>
      <c r="B377" s="31" t="str">
        <f t="shared" si="19"/>
        <v/>
      </c>
      <c r="C377" s="33"/>
      <c r="D377" s="35" t="str">
        <f t="shared" si="20"/>
        <v/>
      </c>
      <c r="E377" s="30"/>
      <c r="F377" s="31" t="str">
        <f>IF(LEN(B377)=0,"",ABS(RIGHT(Angebotsliste!$E$3,2)))</f>
        <v/>
      </c>
      <c r="G377" s="54" t="str">
        <f>IF(AND(LEN(B377)&gt;0,LEN(D377)=0),"",IF(AND(LEN(B377)=0,D377&gt;0),"",Angebotsliste!$M$3))</f>
        <v/>
      </c>
      <c r="H377" s="54" t="str">
        <f>IF(LEN(B377)=0,"",IF(VLOOKUP(B377,Angebotsliste!$A$12:$G$999,7,FALSE)=0,"",VLOOKUP(B377,Angebotsliste!$A$12:$G$999,7,FALSE)))</f>
        <v/>
      </c>
      <c r="I377" s="55"/>
      <c r="J377" s="55"/>
      <c r="K377" s="55"/>
      <c r="L377" s="54" t="str">
        <f>IF(B377="","",Angebotsliste!I387)</f>
        <v/>
      </c>
      <c r="N377"/>
      <c r="O377"/>
      <c r="P377"/>
    </row>
    <row r="378" spans="1:16" x14ac:dyDescent="0.3">
      <c r="A378" s="31" t="str">
        <f t="shared" si="18"/>
        <v/>
      </c>
      <c r="B378" s="31" t="str">
        <f t="shared" si="19"/>
        <v/>
      </c>
      <c r="C378" s="33"/>
      <c r="D378" s="35" t="str">
        <f t="shared" si="20"/>
        <v/>
      </c>
      <c r="E378" s="30"/>
      <c r="F378" s="31" t="str">
        <f>IF(LEN(B378)=0,"",ABS(RIGHT(Angebotsliste!$E$3,2)))</f>
        <v/>
      </c>
      <c r="G378" s="54" t="str">
        <f>IF(AND(LEN(B378)&gt;0,LEN(D378)=0),"",IF(AND(LEN(B378)=0,D378&gt;0),"",Angebotsliste!$M$3))</f>
        <v/>
      </c>
      <c r="H378" s="54" t="str">
        <f>IF(LEN(B378)=0,"",IF(VLOOKUP(B378,Angebotsliste!$A$12:$G$999,7,FALSE)=0,"",VLOOKUP(B378,Angebotsliste!$A$12:$G$999,7,FALSE)))</f>
        <v/>
      </c>
      <c r="I378" s="55"/>
      <c r="J378" s="55"/>
      <c r="K378" s="55"/>
      <c r="L378" s="54" t="str">
        <f>IF(B378="","",Angebotsliste!I388)</f>
        <v/>
      </c>
      <c r="N378"/>
      <c r="O378"/>
      <c r="P378"/>
    </row>
    <row r="379" spans="1:16" x14ac:dyDescent="0.3">
      <c r="A379" s="31" t="str">
        <f t="shared" si="18"/>
        <v/>
      </c>
      <c r="B379" s="31" t="str">
        <f t="shared" si="19"/>
        <v/>
      </c>
      <c r="C379" s="33"/>
      <c r="D379" s="35" t="str">
        <f t="shared" si="20"/>
        <v/>
      </c>
      <c r="E379" s="30"/>
      <c r="F379" s="31" t="str">
        <f>IF(LEN(B379)=0,"",ABS(RIGHT(Angebotsliste!$E$3,2)))</f>
        <v/>
      </c>
      <c r="G379" s="54" t="str">
        <f>IF(AND(LEN(B379)&gt;0,LEN(D379)=0),"",IF(AND(LEN(B379)=0,D379&gt;0),"",Angebotsliste!$M$3))</f>
        <v/>
      </c>
      <c r="H379" s="54" t="str">
        <f>IF(LEN(B379)=0,"",IF(VLOOKUP(B379,Angebotsliste!$A$12:$G$999,7,FALSE)=0,"",VLOOKUP(B379,Angebotsliste!$A$12:$G$999,7,FALSE)))</f>
        <v/>
      </c>
      <c r="I379" s="55"/>
      <c r="J379" s="55"/>
      <c r="K379" s="55"/>
      <c r="L379" s="54" t="str">
        <f>IF(B379="","",Angebotsliste!I389)</f>
        <v/>
      </c>
      <c r="N379"/>
      <c r="O379"/>
      <c r="P379"/>
    </row>
    <row r="380" spans="1:16" x14ac:dyDescent="0.3">
      <c r="A380" s="31" t="str">
        <f t="shared" si="18"/>
        <v/>
      </c>
      <c r="B380" s="31" t="str">
        <f t="shared" si="19"/>
        <v/>
      </c>
      <c r="C380" s="33"/>
      <c r="D380" s="35" t="str">
        <f t="shared" si="20"/>
        <v/>
      </c>
      <c r="E380" s="30"/>
      <c r="F380" s="31" t="str">
        <f>IF(LEN(B380)=0,"",ABS(RIGHT(Angebotsliste!$E$3,2)))</f>
        <v/>
      </c>
      <c r="G380" s="54" t="str">
        <f>IF(AND(LEN(B380)&gt;0,LEN(D380)=0),"",IF(AND(LEN(B380)=0,D380&gt;0),"",Angebotsliste!$M$3))</f>
        <v/>
      </c>
      <c r="H380" s="54" t="str">
        <f>IF(LEN(B380)=0,"",IF(VLOOKUP(B380,Angebotsliste!$A$12:$G$999,7,FALSE)=0,"",VLOOKUP(B380,Angebotsliste!$A$12:$G$999,7,FALSE)))</f>
        <v/>
      </c>
      <c r="I380" s="55"/>
      <c r="J380" s="55"/>
      <c r="K380" s="55"/>
      <c r="L380" s="54" t="str">
        <f>IF(B380="","",Angebotsliste!I390)</f>
        <v/>
      </c>
      <c r="N380"/>
      <c r="O380"/>
      <c r="P380"/>
    </row>
    <row r="381" spans="1:16" x14ac:dyDescent="0.3">
      <c r="A381" s="31" t="str">
        <f t="shared" si="18"/>
        <v/>
      </c>
      <c r="B381" s="31" t="str">
        <f t="shared" si="19"/>
        <v/>
      </c>
      <c r="C381" s="33"/>
      <c r="D381" s="35" t="str">
        <f t="shared" si="20"/>
        <v/>
      </c>
      <c r="E381" s="30"/>
      <c r="F381" s="31" t="str">
        <f>IF(LEN(B381)=0,"",ABS(RIGHT(Angebotsliste!$E$3,2)))</f>
        <v/>
      </c>
      <c r="G381" s="54" t="str">
        <f>IF(AND(LEN(B381)&gt;0,LEN(D381)=0),"",IF(AND(LEN(B381)=0,D381&gt;0),"",Angebotsliste!$M$3))</f>
        <v/>
      </c>
      <c r="H381" s="54" t="str">
        <f>IF(LEN(B381)=0,"",IF(VLOOKUP(B381,Angebotsliste!$A$12:$G$999,7,FALSE)=0,"",VLOOKUP(B381,Angebotsliste!$A$12:$G$999,7,FALSE)))</f>
        <v/>
      </c>
      <c r="I381" s="55"/>
      <c r="J381" s="55"/>
      <c r="K381" s="55"/>
      <c r="L381" s="54" t="str">
        <f>IF(B381="","",Angebotsliste!I391)</f>
        <v/>
      </c>
      <c r="N381"/>
      <c r="O381"/>
      <c r="P381"/>
    </row>
    <row r="382" spans="1:16" x14ac:dyDescent="0.3">
      <c r="A382" s="31" t="str">
        <f t="shared" si="18"/>
        <v/>
      </c>
      <c r="B382" s="31" t="str">
        <f t="shared" si="19"/>
        <v/>
      </c>
      <c r="C382" s="33"/>
      <c r="D382" s="35" t="str">
        <f t="shared" si="20"/>
        <v/>
      </c>
      <c r="E382" s="30"/>
      <c r="F382" s="31" t="str">
        <f>IF(LEN(B382)=0,"",ABS(RIGHT(Angebotsliste!$E$3,2)))</f>
        <v/>
      </c>
      <c r="G382" s="54" t="str">
        <f>IF(AND(LEN(B382)&gt;0,LEN(D382)=0),"",IF(AND(LEN(B382)=0,D382&gt;0),"",Angebotsliste!$M$3))</f>
        <v/>
      </c>
      <c r="H382" s="54" t="str">
        <f>IF(LEN(B382)=0,"",IF(VLOOKUP(B382,Angebotsliste!$A$12:$G$999,7,FALSE)=0,"",VLOOKUP(B382,Angebotsliste!$A$12:$G$999,7,FALSE)))</f>
        <v/>
      </c>
      <c r="I382" s="55"/>
      <c r="J382" s="55"/>
      <c r="K382" s="55"/>
      <c r="L382" s="54" t="str">
        <f>IF(B382="","",Angebotsliste!I392)</f>
        <v/>
      </c>
      <c r="N382"/>
      <c r="O382"/>
      <c r="P382"/>
    </row>
    <row r="383" spans="1:16" x14ac:dyDescent="0.3">
      <c r="A383" s="31" t="str">
        <f t="shared" si="18"/>
        <v/>
      </c>
      <c r="B383" s="31" t="str">
        <f t="shared" si="19"/>
        <v/>
      </c>
      <c r="C383" s="33"/>
      <c r="D383" s="35" t="str">
        <f t="shared" si="20"/>
        <v/>
      </c>
      <c r="E383" s="30"/>
      <c r="F383" s="31" t="str">
        <f>IF(LEN(B383)=0,"",ABS(RIGHT(Angebotsliste!$E$3,2)))</f>
        <v/>
      </c>
      <c r="G383" s="54" t="str">
        <f>IF(AND(LEN(B383)&gt;0,LEN(D383)=0),"",IF(AND(LEN(B383)=0,D383&gt;0),"",Angebotsliste!$M$3))</f>
        <v/>
      </c>
      <c r="H383" s="54" t="str">
        <f>IF(LEN(B383)=0,"",IF(VLOOKUP(B383,Angebotsliste!$A$12:$G$999,7,FALSE)=0,"",VLOOKUP(B383,Angebotsliste!$A$12:$G$999,7,FALSE)))</f>
        <v/>
      </c>
      <c r="I383" s="55"/>
      <c r="J383" s="55"/>
      <c r="K383" s="55"/>
      <c r="L383" s="54" t="str">
        <f>IF(B383="","",Angebotsliste!I393)</f>
        <v/>
      </c>
      <c r="N383"/>
      <c r="O383"/>
      <c r="P383"/>
    </row>
    <row r="384" spans="1:16" x14ac:dyDescent="0.3">
      <c r="A384" s="31" t="str">
        <f t="shared" si="18"/>
        <v/>
      </c>
      <c r="B384" s="31" t="str">
        <f t="shared" si="19"/>
        <v/>
      </c>
      <c r="C384" s="33"/>
      <c r="D384" s="35" t="str">
        <f t="shared" si="20"/>
        <v/>
      </c>
      <c r="E384" s="30"/>
      <c r="F384" s="31" t="str">
        <f>IF(LEN(B384)=0,"",ABS(RIGHT(Angebotsliste!$E$3,2)))</f>
        <v/>
      </c>
      <c r="G384" s="54" t="str">
        <f>IF(AND(LEN(B384)&gt;0,LEN(D384)=0),"",IF(AND(LEN(B384)=0,D384&gt;0),"",Angebotsliste!$M$3))</f>
        <v/>
      </c>
      <c r="H384" s="54" t="str">
        <f>IF(LEN(B384)=0,"",IF(VLOOKUP(B384,Angebotsliste!$A$12:$G$999,7,FALSE)=0,"",VLOOKUP(B384,Angebotsliste!$A$12:$G$999,7,FALSE)))</f>
        <v/>
      </c>
      <c r="I384" s="55"/>
      <c r="J384" s="55"/>
      <c r="K384" s="55"/>
      <c r="L384" s="54" t="str">
        <f>IF(B384="","",Angebotsliste!I394)</f>
        <v/>
      </c>
      <c r="N384"/>
      <c r="O384"/>
      <c r="P384"/>
    </row>
    <row r="385" spans="1:16" x14ac:dyDescent="0.3">
      <c r="A385" s="31" t="str">
        <f t="shared" si="18"/>
        <v/>
      </c>
      <c r="B385" s="31" t="str">
        <f t="shared" si="19"/>
        <v/>
      </c>
      <c r="C385" s="33"/>
      <c r="D385" s="35" t="str">
        <f t="shared" si="20"/>
        <v/>
      </c>
      <c r="E385" s="30"/>
      <c r="F385" s="31" t="str">
        <f>IF(LEN(B385)=0,"",ABS(RIGHT(Angebotsliste!$E$3,2)))</f>
        <v/>
      </c>
      <c r="G385" s="54" t="str">
        <f>IF(AND(LEN(B385)&gt;0,LEN(D385)=0),"",IF(AND(LEN(B385)=0,D385&gt;0),"",Angebotsliste!$M$3))</f>
        <v/>
      </c>
      <c r="H385" s="54" t="str">
        <f>IF(LEN(B385)=0,"",IF(VLOOKUP(B385,Angebotsliste!$A$12:$G$999,7,FALSE)=0,"",VLOOKUP(B385,Angebotsliste!$A$12:$G$999,7,FALSE)))</f>
        <v/>
      </c>
      <c r="I385" s="55"/>
      <c r="J385" s="55"/>
      <c r="K385" s="55"/>
      <c r="L385" s="54" t="str">
        <f>IF(B385="","",Angebotsliste!I395)</f>
        <v/>
      </c>
      <c r="N385"/>
      <c r="O385"/>
      <c r="P385"/>
    </row>
    <row r="386" spans="1:16" x14ac:dyDescent="0.3">
      <c r="A386" s="31" t="str">
        <f t="shared" si="18"/>
        <v/>
      </c>
      <c r="B386" s="31" t="str">
        <f t="shared" si="19"/>
        <v/>
      </c>
      <c r="C386" s="33"/>
      <c r="D386" s="35" t="str">
        <f t="shared" si="20"/>
        <v/>
      </c>
      <c r="E386" s="30"/>
      <c r="F386" s="31" t="str">
        <f>IF(LEN(B386)=0,"",ABS(RIGHT(Angebotsliste!$E$3,2)))</f>
        <v/>
      </c>
      <c r="G386" s="54" t="str">
        <f>IF(AND(LEN(B386)&gt;0,LEN(D386)=0),"",IF(AND(LEN(B386)=0,D386&gt;0),"",Angebotsliste!$M$3))</f>
        <v/>
      </c>
      <c r="H386" s="54" t="str">
        <f>IF(LEN(B386)=0,"",IF(VLOOKUP(B386,Angebotsliste!$A$12:$G$999,7,FALSE)=0,"",VLOOKUP(B386,Angebotsliste!$A$12:$G$999,7,FALSE)))</f>
        <v/>
      </c>
      <c r="I386" s="55"/>
      <c r="J386" s="55"/>
      <c r="K386" s="55"/>
      <c r="L386" s="54" t="str">
        <f>IF(B386="","",Angebotsliste!I396)</f>
        <v/>
      </c>
      <c r="N386"/>
      <c r="O386"/>
      <c r="P386"/>
    </row>
    <row r="387" spans="1:16" x14ac:dyDescent="0.3">
      <c r="A387" s="31" t="str">
        <f t="shared" si="18"/>
        <v/>
      </c>
      <c r="B387" s="31" t="str">
        <f t="shared" si="19"/>
        <v/>
      </c>
      <c r="C387" s="33"/>
      <c r="D387" s="35" t="str">
        <f t="shared" si="20"/>
        <v/>
      </c>
      <c r="E387" s="30"/>
      <c r="F387" s="31" t="str">
        <f>IF(LEN(B387)=0,"",ABS(RIGHT(Angebotsliste!$E$3,2)))</f>
        <v/>
      </c>
      <c r="G387" s="54" t="str">
        <f>IF(AND(LEN(B387)&gt;0,LEN(D387)=0),"",IF(AND(LEN(B387)=0,D387&gt;0),"",Angebotsliste!$M$3))</f>
        <v/>
      </c>
      <c r="H387" s="54" t="str">
        <f>IF(LEN(B387)=0,"",IF(VLOOKUP(B387,Angebotsliste!$A$12:$G$999,7,FALSE)=0,"",VLOOKUP(B387,Angebotsliste!$A$12:$G$999,7,FALSE)))</f>
        <v/>
      </c>
      <c r="I387" s="55"/>
      <c r="J387" s="55"/>
      <c r="K387" s="55"/>
      <c r="L387" s="54" t="str">
        <f>IF(B387="","",Angebotsliste!I397)</f>
        <v/>
      </c>
      <c r="N387"/>
      <c r="O387"/>
      <c r="P387"/>
    </row>
    <row r="388" spans="1:16" x14ac:dyDescent="0.3">
      <c r="A388" s="31" t="str">
        <f t="shared" si="18"/>
        <v/>
      </c>
      <c r="B388" s="31" t="str">
        <f t="shared" si="19"/>
        <v/>
      </c>
      <c r="C388" s="33"/>
      <c r="D388" s="35" t="str">
        <f t="shared" si="20"/>
        <v/>
      </c>
      <c r="E388" s="30"/>
      <c r="F388" s="31" t="str">
        <f>IF(LEN(B388)=0,"",ABS(RIGHT(Angebotsliste!$E$3,2)))</f>
        <v/>
      </c>
      <c r="G388" s="54" t="str">
        <f>IF(AND(LEN(B388)&gt;0,LEN(D388)=0),"",IF(AND(LEN(B388)=0,D388&gt;0),"",Angebotsliste!$M$3))</f>
        <v/>
      </c>
      <c r="H388" s="54" t="str">
        <f>IF(LEN(B388)=0,"",IF(VLOOKUP(B388,Angebotsliste!$A$12:$G$999,7,FALSE)=0,"",VLOOKUP(B388,Angebotsliste!$A$12:$G$999,7,FALSE)))</f>
        <v/>
      </c>
      <c r="I388" s="55"/>
      <c r="J388" s="55"/>
      <c r="K388" s="55"/>
      <c r="L388" s="54" t="str">
        <f>IF(B388="","",Angebotsliste!I398)</f>
        <v/>
      </c>
      <c r="N388"/>
      <c r="O388"/>
      <c r="P388"/>
    </row>
    <row r="389" spans="1:16" x14ac:dyDescent="0.3">
      <c r="A389" s="31" t="str">
        <f t="shared" si="18"/>
        <v/>
      </c>
      <c r="B389" s="31" t="str">
        <f t="shared" si="19"/>
        <v/>
      </c>
      <c r="C389" s="33"/>
      <c r="D389" s="35" t="str">
        <f t="shared" si="20"/>
        <v/>
      </c>
      <c r="E389" s="30"/>
      <c r="F389" s="31" t="str">
        <f>IF(LEN(B389)=0,"",ABS(RIGHT(Angebotsliste!$E$3,2)))</f>
        <v/>
      </c>
      <c r="G389" s="54" t="str">
        <f>IF(AND(LEN(B389)&gt;0,LEN(D389)=0),"",IF(AND(LEN(B389)=0,D389&gt;0),"",Angebotsliste!$M$3))</f>
        <v/>
      </c>
      <c r="H389" s="54" t="str">
        <f>IF(LEN(B389)=0,"",IF(VLOOKUP(B389,Angebotsliste!$A$12:$G$999,7,FALSE)=0,"",VLOOKUP(B389,Angebotsliste!$A$12:$G$999,7,FALSE)))</f>
        <v/>
      </c>
      <c r="I389" s="55"/>
      <c r="J389" s="55"/>
      <c r="K389" s="55"/>
      <c r="L389" s="54" t="str">
        <f>IF(B389="","",Angebotsliste!I399)</f>
        <v/>
      </c>
      <c r="N389"/>
      <c r="O389"/>
      <c r="P389"/>
    </row>
    <row r="390" spans="1:16" x14ac:dyDescent="0.3">
      <c r="A390" s="31" t="str">
        <f t="shared" si="18"/>
        <v/>
      </c>
      <c r="B390" s="31" t="str">
        <f t="shared" si="19"/>
        <v/>
      </c>
      <c r="C390" s="33"/>
      <c r="D390" s="35" t="str">
        <f t="shared" si="20"/>
        <v/>
      </c>
      <c r="E390" s="30"/>
      <c r="F390" s="31" t="str">
        <f>IF(LEN(B390)=0,"",ABS(RIGHT(Angebotsliste!$E$3,2)))</f>
        <v/>
      </c>
      <c r="G390" s="54" t="str">
        <f>IF(AND(LEN(B390)&gt;0,LEN(D390)=0),"",IF(AND(LEN(B390)=0,D390&gt;0),"",Angebotsliste!$M$3))</f>
        <v/>
      </c>
      <c r="H390" s="54" t="str">
        <f>IF(LEN(B390)=0,"",IF(VLOOKUP(B390,Angebotsliste!$A$12:$G$999,7,FALSE)=0,"",VLOOKUP(B390,Angebotsliste!$A$12:$G$999,7,FALSE)))</f>
        <v/>
      </c>
      <c r="I390" s="55"/>
      <c r="J390" s="55"/>
      <c r="K390" s="55"/>
      <c r="L390" s="54" t="str">
        <f>IF(B390="","",Angebotsliste!I400)</f>
        <v/>
      </c>
      <c r="N390"/>
      <c r="O390"/>
      <c r="P390"/>
    </row>
    <row r="391" spans="1:16" x14ac:dyDescent="0.3">
      <c r="A391" s="31" t="str">
        <f t="shared" si="18"/>
        <v/>
      </c>
      <c r="B391" s="31" t="str">
        <f t="shared" si="19"/>
        <v/>
      </c>
      <c r="C391" s="33"/>
      <c r="D391" s="35" t="str">
        <f t="shared" si="20"/>
        <v/>
      </c>
      <c r="E391" s="30"/>
      <c r="F391" s="31" t="str">
        <f>IF(LEN(B391)=0,"",ABS(RIGHT(Angebotsliste!$E$3,2)))</f>
        <v/>
      </c>
      <c r="G391" s="54" t="str">
        <f>IF(AND(LEN(B391)&gt;0,LEN(D391)=0),"",IF(AND(LEN(B391)=0,D391&gt;0),"",Angebotsliste!$M$3))</f>
        <v/>
      </c>
      <c r="H391" s="54" t="str">
        <f>IF(LEN(B391)=0,"",IF(VLOOKUP(B391,Angebotsliste!$A$12:$G$999,7,FALSE)=0,"",VLOOKUP(B391,Angebotsliste!$A$12:$G$999,7,FALSE)))</f>
        <v/>
      </c>
      <c r="I391" s="55"/>
      <c r="J391" s="55"/>
      <c r="K391" s="55"/>
      <c r="L391" s="54" t="str">
        <f>IF(B391="","",Angebotsliste!I401)</f>
        <v/>
      </c>
      <c r="N391"/>
      <c r="O391"/>
      <c r="P391"/>
    </row>
    <row r="392" spans="1:16" x14ac:dyDescent="0.3">
      <c r="A392" s="31" t="str">
        <f t="shared" ref="A392:A455" si="21">IF(LEN(O392)=0,"",O392)</f>
        <v/>
      </c>
      <c r="B392" s="31" t="str">
        <f t="shared" ref="B392:B455" si="22">IF(LEN(N392)=0,"",N392)</f>
        <v/>
      </c>
      <c r="C392" s="33"/>
      <c r="D392" s="35" t="str">
        <f t="shared" ref="D392:D455" si="23">IF(LEN(P392)=0,"",P392)</f>
        <v/>
      </c>
      <c r="E392" s="30"/>
      <c r="F392" s="31" t="str">
        <f>IF(LEN(B392)=0,"",ABS(RIGHT(Angebotsliste!$E$3,2)))</f>
        <v/>
      </c>
      <c r="G392" s="54" t="str">
        <f>IF(AND(LEN(B392)&gt;0,LEN(D392)=0),"",IF(AND(LEN(B392)=0,D392&gt;0),"",Angebotsliste!$M$3))</f>
        <v/>
      </c>
      <c r="H392" s="54" t="str">
        <f>IF(LEN(B392)=0,"",IF(VLOOKUP(B392,Angebotsliste!$A$12:$G$999,7,FALSE)=0,"",VLOOKUP(B392,Angebotsliste!$A$12:$G$999,7,FALSE)))</f>
        <v/>
      </c>
      <c r="I392" s="55"/>
      <c r="J392" s="55"/>
      <c r="K392" s="55"/>
      <c r="L392" s="54" t="str">
        <f>IF(B392="","",Angebotsliste!I402)</f>
        <v/>
      </c>
      <c r="N392"/>
      <c r="O392"/>
      <c r="P392"/>
    </row>
    <row r="393" spans="1:16" x14ac:dyDescent="0.3">
      <c r="A393" s="31" t="str">
        <f t="shared" si="21"/>
        <v/>
      </c>
      <c r="B393" s="31" t="str">
        <f t="shared" si="22"/>
        <v/>
      </c>
      <c r="C393" s="33"/>
      <c r="D393" s="35" t="str">
        <f t="shared" si="23"/>
        <v/>
      </c>
      <c r="E393" s="30"/>
      <c r="F393" s="31" t="str">
        <f>IF(LEN(B393)=0,"",ABS(RIGHT(Angebotsliste!$E$3,2)))</f>
        <v/>
      </c>
      <c r="G393" s="54" t="str">
        <f>IF(AND(LEN(B393)&gt;0,LEN(D393)=0),"",IF(AND(LEN(B393)=0,D393&gt;0),"",Angebotsliste!$M$3))</f>
        <v/>
      </c>
      <c r="H393" s="54" t="str">
        <f>IF(LEN(B393)=0,"",IF(VLOOKUP(B393,Angebotsliste!$A$12:$G$999,7,FALSE)=0,"",VLOOKUP(B393,Angebotsliste!$A$12:$G$999,7,FALSE)))</f>
        <v/>
      </c>
      <c r="I393" s="55"/>
      <c r="J393" s="55"/>
      <c r="K393" s="55"/>
      <c r="L393" s="54" t="str">
        <f>IF(B393="","",Angebotsliste!I403)</f>
        <v/>
      </c>
      <c r="N393"/>
      <c r="O393"/>
      <c r="P393"/>
    </row>
    <row r="394" spans="1:16" x14ac:dyDescent="0.3">
      <c r="A394" s="31" t="str">
        <f t="shared" si="21"/>
        <v/>
      </c>
      <c r="B394" s="31" t="str">
        <f t="shared" si="22"/>
        <v/>
      </c>
      <c r="C394" s="33"/>
      <c r="D394" s="35" t="str">
        <f t="shared" si="23"/>
        <v/>
      </c>
      <c r="E394" s="30"/>
      <c r="F394" s="31" t="str">
        <f>IF(LEN(B394)=0,"",ABS(RIGHT(Angebotsliste!$E$3,2)))</f>
        <v/>
      </c>
      <c r="G394" s="54" t="str">
        <f>IF(AND(LEN(B394)&gt;0,LEN(D394)=0),"",IF(AND(LEN(B394)=0,D394&gt;0),"",Angebotsliste!$M$3))</f>
        <v/>
      </c>
      <c r="H394" s="54" t="str">
        <f>IF(LEN(B394)=0,"",IF(VLOOKUP(B394,Angebotsliste!$A$12:$G$999,7,FALSE)=0,"",VLOOKUP(B394,Angebotsliste!$A$12:$G$999,7,FALSE)))</f>
        <v/>
      </c>
      <c r="I394" s="55"/>
      <c r="J394" s="55"/>
      <c r="K394" s="55"/>
      <c r="L394" s="54" t="str">
        <f>IF(B394="","",Angebotsliste!I404)</f>
        <v/>
      </c>
      <c r="N394"/>
      <c r="O394"/>
      <c r="P394"/>
    </row>
    <row r="395" spans="1:16" x14ac:dyDescent="0.3">
      <c r="A395" s="31" t="str">
        <f t="shared" si="21"/>
        <v/>
      </c>
      <c r="B395" s="31" t="str">
        <f t="shared" si="22"/>
        <v/>
      </c>
      <c r="C395" s="33"/>
      <c r="D395" s="35" t="str">
        <f t="shared" si="23"/>
        <v/>
      </c>
      <c r="E395" s="30"/>
      <c r="F395" s="31" t="str">
        <f>IF(LEN(B395)=0,"",ABS(RIGHT(Angebotsliste!$E$3,2)))</f>
        <v/>
      </c>
      <c r="G395" s="54" t="str">
        <f>IF(AND(LEN(B395)&gt;0,LEN(D395)=0),"",IF(AND(LEN(B395)=0,D395&gt;0),"",Angebotsliste!$M$3))</f>
        <v/>
      </c>
      <c r="H395" s="54" t="str">
        <f>IF(LEN(B395)=0,"",IF(VLOOKUP(B395,Angebotsliste!$A$12:$G$999,7,FALSE)=0,"",VLOOKUP(B395,Angebotsliste!$A$12:$G$999,7,FALSE)))</f>
        <v/>
      </c>
      <c r="I395" s="55"/>
      <c r="J395" s="55"/>
      <c r="K395" s="55"/>
      <c r="L395" s="54" t="str">
        <f>IF(B395="","",Angebotsliste!I405)</f>
        <v/>
      </c>
      <c r="N395"/>
      <c r="O395"/>
      <c r="P395"/>
    </row>
    <row r="396" spans="1:16" x14ac:dyDescent="0.3">
      <c r="A396" s="31" t="str">
        <f t="shared" si="21"/>
        <v/>
      </c>
      <c r="B396" s="31" t="str">
        <f t="shared" si="22"/>
        <v/>
      </c>
      <c r="C396" s="33"/>
      <c r="D396" s="35" t="str">
        <f t="shared" si="23"/>
        <v/>
      </c>
      <c r="E396" s="30"/>
      <c r="F396" s="31" t="str">
        <f>IF(LEN(B396)=0,"",ABS(RIGHT(Angebotsliste!$E$3,2)))</f>
        <v/>
      </c>
      <c r="G396" s="54" t="str">
        <f>IF(AND(LEN(B396)&gt;0,LEN(D396)=0),"",IF(AND(LEN(B396)=0,D396&gt;0),"",Angebotsliste!$M$3))</f>
        <v/>
      </c>
      <c r="H396" s="54" t="str">
        <f>IF(LEN(B396)=0,"",IF(VLOOKUP(B396,Angebotsliste!$A$12:$G$999,7,FALSE)=0,"",VLOOKUP(B396,Angebotsliste!$A$12:$G$999,7,FALSE)))</f>
        <v/>
      </c>
      <c r="I396" s="55"/>
      <c r="J396" s="55"/>
      <c r="K396" s="55"/>
      <c r="L396" s="54" t="str">
        <f>IF(B396="","",Angebotsliste!I406)</f>
        <v/>
      </c>
      <c r="N396"/>
      <c r="O396"/>
      <c r="P396"/>
    </row>
    <row r="397" spans="1:16" x14ac:dyDescent="0.3">
      <c r="A397" s="31" t="str">
        <f t="shared" si="21"/>
        <v/>
      </c>
      <c r="B397" s="31" t="str">
        <f t="shared" si="22"/>
        <v/>
      </c>
      <c r="C397" s="33"/>
      <c r="D397" s="35" t="str">
        <f t="shared" si="23"/>
        <v/>
      </c>
      <c r="E397" s="30"/>
      <c r="F397" s="31" t="str">
        <f>IF(LEN(B397)=0,"",ABS(RIGHT(Angebotsliste!$E$3,2)))</f>
        <v/>
      </c>
      <c r="G397" s="54" t="str">
        <f>IF(AND(LEN(B397)&gt;0,LEN(D397)=0),"",IF(AND(LEN(B397)=0,D397&gt;0),"",Angebotsliste!$M$3))</f>
        <v/>
      </c>
      <c r="H397" s="54" t="str">
        <f>IF(LEN(B397)=0,"",IF(VLOOKUP(B397,Angebotsliste!$A$12:$G$999,7,FALSE)=0,"",VLOOKUP(B397,Angebotsliste!$A$12:$G$999,7,FALSE)))</f>
        <v/>
      </c>
      <c r="I397" s="55"/>
      <c r="J397" s="55"/>
      <c r="K397" s="55"/>
      <c r="L397" s="54" t="str">
        <f>IF(B397="","",Angebotsliste!I407)</f>
        <v/>
      </c>
      <c r="N397"/>
      <c r="O397"/>
      <c r="P397"/>
    </row>
    <row r="398" spans="1:16" x14ac:dyDescent="0.3">
      <c r="A398" s="31" t="str">
        <f t="shared" si="21"/>
        <v/>
      </c>
      <c r="B398" s="31" t="str">
        <f t="shared" si="22"/>
        <v/>
      </c>
      <c r="C398" s="33"/>
      <c r="D398" s="35" t="str">
        <f t="shared" si="23"/>
        <v/>
      </c>
      <c r="E398" s="30"/>
      <c r="F398" s="31" t="str">
        <f>IF(LEN(B398)=0,"",ABS(RIGHT(Angebotsliste!$E$3,2)))</f>
        <v/>
      </c>
      <c r="G398" s="54" t="str">
        <f>IF(AND(LEN(B398)&gt;0,LEN(D398)=0),"",IF(AND(LEN(B398)=0,D398&gt;0),"",Angebotsliste!$M$3))</f>
        <v/>
      </c>
      <c r="H398" s="54" t="str">
        <f>IF(LEN(B398)=0,"",IF(VLOOKUP(B398,Angebotsliste!$A$12:$G$999,7,FALSE)=0,"",VLOOKUP(B398,Angebotsliste!$A$12:$G$999,7,FALSE)))</f>
        <v/>
      </c>
      <c r="I398" s="55"/>
      <c r="J398" s="55"/>
      <c r="K398" s="55"/>
      <c r="L398" s="54" t="str">
        <f>IF(B398="","",Angebotsliste!I408)</f>
        <v/>
      </c>
      <c r="N398"/>
      <c r="O398"/>
      <c r="P398"/>
    </row>
    <row r="399" spans="1:16" x14ac:dyDescent="0.3">
      <c r="A399" s="31" t="str">
        <f t="shared" si="21"/>
        <v/>
      </c>
      <c r="B399" s="31" t="str">
        <f t="shared" si="22"/>
        <v/>
      </c>
      <c r="C399" s="33"/>
      <c r="D399" s="35" t="str">
        <f t="shared" si="23"/>
        <v/>
      </c>
      <c r="E399" s="30"/>
      <c r="F399" s="31" t="str">
        <f>IF(LEN(B399)=0,"",ABS(RIGHT(Angebotsliste!$E$3,2)))</f>
        <v/>
      </c>
      <c r="G399" s="54" t="str">
        <f>IF(AND(LEN(B399)&gt;0,LEN(D399)=0),"",IF(AND(LEN(B399)=0,D399&gt;0),"",Angebotsliste!$M$3))</f>
        <v/>
      </c>
      <c r="H399" s="54" t="str">
        <f>IF(LEN(B399)=0,"",IF(VLOOKUP(B399,Angebotsliste!$A$12:$G$999,7,FALSE)=0,"",VLOOKUP(B399,Angebotsliste!$A$12:$G$999,7,FALSE)))</f>
        <v/>
      </c>
      <c r="I399" s="55"/>
      <c r="J399" s="55"/>
      <c r="K399" s="55"/>
      <c r="L399" s="54" t="str">
        <f>IF(B399="","",Angebotsliste!I409)</f>
        <v/>
      </c>
      <c r="N399"/>
      <c r="O399"/>
      <c r="P399"/>
    </row>
    <row r="400" spans="1:16" x14ac:dyDescent="0.3">
      <c r="A400" s="31" t="str">
        <f t="shared" si="21"/>
        <v/>
      </c>
      <c r="B400" s="31" t="str">
        <f t="shared" si="22"/>
        <v/>
      </c>
      <c r="C400" s="33"/>
      <c r="D400" s="35" t="str">
        <f t="shared" si="23"/>
        <v/>
      </c>
      <c r="E400" s="30"/>
      <c r="F400" s="31" t="str">
        <f>IF(LEN(B400)=0,"",ABS(RIGHT(Angebotsliste!$E$3,2)))</f>
        <v/>
      </c>
      <c r="G400" s="54" t="str">
        <f>IF(AND(LEN(B400)&gt;0,LEN(D400)=0),"",IF(AND(LEN(B400)=0,D400&gt;0),"",Angebotsliste!$M$3))</f>
        <v/>
      </c>
      <c r="H400" s="54" t="str">
        <f>IF(LEN(B400)=0,"",IF(VLOOKUP(B400,Angebotsliste!$A$12:$G$999,7,FALSE)=0,"",VLOOKUP(B400,Angebotsliste!$A$12:$G$999,7,FALSE)))</f>
        <v/>
      </c>
      <c r="I400" s="55"/>
      <c r="J400" s="55"/>
      <c r="K400" s="55"/>
      <c r="L400" s="54" t="str">
        <f>IF(B400="","",Angebotsliste!I410)</f>
        <v/>
      </c>
      <c r="N400"/>
      <c r="O400"/>
      <c r="P400"/>
    </row>
    <row r="401" spans="1:16" x14ac:dyDescent="0.3">
      <c r="A401" s="31" t="str">
        <f t="shared" si="21"/>
        <v/>
      </c>
      <c r="B401" s="31" t="str">
        <f t="shared" si="22"/>
        <v/>
      </c>
      <c r="C401" s="33"/>
      <c r="D401" s="35" t="str">
        <f t="shared" si="23"/>
        <v/>
      </c>
      <c r="E401" s="30"/>
      <c r="F401" s="31" t="str">
        <f>IF(LEN(B401)=0,"",ABS(RIGHT(Angebotsliste!$E$3,2)))</f>
        <v/>
      </c>
      <c r="G401" s="54" t="str">
        <f>IF(AND(LEN(B401)&gt;0,LEN(D401)=0),"",IF(AND(LEN(B401)=0,D401&gt;0),"",Angebotsliste!$M$3))</f>
        <v/>
      </c>
      <c r="H401" s="54" t="str">
        <f>IF(LEN(B401)=0,"",IF(VLOOKUP(B401,Angebotsliste!$A$12:$G$999,7,FALSE)=0,"",VLOOKUP(B401,Angebotsliste!$A$12:$G$999,7,FALSE)))</f>
        <v/>
      </c>
      <c r="I401" s="55"/>
      <c r="J401" s="55"/>
      <c r="K401" s="55"/>
      <c r="L401" s="54" t="str">
        <f>IF(B401="","",Angebotsliste!I411)</f>
        <v/>
      </c>
      <c r="N401"/>
      <c r="O401"/>
      <c r="P401"/>
    </row>
    <row r="402" spans="1:16" x14ac:dyDescent="0.3">
      <c r="A402" s="31" t="str">
        <f t="shared" si="21"/>
        <v/>
      </c>
      <c r="B402" s="31" t="str">
        <f t="shared" si="22"/>
        <v/>
      </c>
      <c r="C402" s="33"/>
      <c r="D402" s="35" t="str">
        <f t="shared" si="23"/>
        <v/>
      </c>
      <c r="E402" s="30"/>
      <c r="F402" s="31" t="str">
        <f>IF(LEN(B402)=0,"",ABS(RIGHT(Angebotsliste!$E$3,2)))</f>
        <v/>
      </c>
      <c r="G402" s="54" t="str">
        <f>IF(AND(LEN(B402)&gt;0,LEN(D402)=0),"",IF(AND(LEN(B402)=0,D402&gt;0),"",Angebotsliste!$M$3))</f>
        <v/>
      </c>
      <c r="H402" s="54" t="str">
        <f>IF(LEN(B402)=0,"",IF(VLOOKUP(B402,Angebotsliste!$A$12:$G$999,7,FALSE)=0,"",VLOOKUP(B402,Angebotsliste!$A$12:$G$999,7,FALSE)))</f>
        <v/>
      </c>
      <c r="I402" s="55"/>
      <c r="J402" s="55"/>
      <c r="K402" s="55"/>
      <c r="L402" s="54" t="str">
        <f>IF(B402="","",Angebotsliste!I412)</f>
        <v/>
      </c>
      <c r="N402"/>
      <c r="O402"/>
      <c r="P402"/>
    </row>
    <row r="403" spans="1:16" x14ac:dyDescent="0.3">
      <c r="A403" s="31" t="str">
        <f t="shared" si="21"/>
        <v/>
      </c>
      <c r="B403" s="31" t="str">
        <f t="shared" si="22"/>
        <v/>
      </c>
      <c r="C403" s="33"/>
      <c r="D403" s="35" t="str">
        <f t="shared" si="23"/>
        <v/>
      </c>
      <c r="E403" s="30"/>
      <c r="F403" s="31" t="str">
        <f>IF(LEN(B403)=0,"",ABS(RIGHT(Angebotsliste!$E$3,2)))</f>
        <v/>
      </c>
      <c r="G403" s="54" t="str">
        <f>IF(AND(LEN(B403)&gt;0,LEN(D403)=0),"",IF(AND(LEN(B403)=0,D403&gt;0),"",Angebotsliste!$M$3))</f>
        <v/>
      </c>
      <c r="H403" s="54" t="str">
        <f>IF(LEN(B403)=0,"",IF(VLOOKUP(B403,Angebotsliste!$A$12:$G$999,7,FALSE)=0,"",VLOOKUP(B403,Angebotsliste!$A$12:$G$999,7,FALSE)))</f>
        <v/>
      </c>
      <c r="I403" s="55"/>
      <c r="J403" s="55"/>
      <c r="K403" s="55"/>
      <c r="L403" s="54" t="str">
        <f>IF(B403="","",Angebotsliste!I413)</f>
        <v/>
      </c>
      <c r="N403"/>
      <c r="O403"/>
      <c r="P403"/>
    </row>
    <row r="404" spans="1:16" x14ac:dyDescent="0.3">
      <c r="A404" s="31" t="str">
        <f t="shared" si="21"/>
        <v/>
      </c>
      <c r="B404" s="31" t="str">
        <f t="shared" si="22"/>
        <v/>
      </c>
      <c r="C404" s="33"/>
      <c r="D404" s="35" t="str">
        <f t="shared" si="23"/>
        <v/>
      </c>
      <c r="E404" s="30"/>
      <c r="F404" s="31" t="str">
        <f>IF(LEN(B404)=0,"",ABS(RIGHT(Angebotsliste!$E$3,2)))</f>
        <v/>
      </c>
      <c r="G404" s="54" t="str">
        <f>IF(AND(LEN(B404)&gt;0,LEN(D404)=0),"",IF(AND(LEN(B404)=0,D404&gt;0),"",Angebotsliste!$M$3))</f>
        <v/>
      </c>
      <c r="H404" s="54" t="str">
        <f>IF(LEN(B404)=0,"",IF(VLOOKUP(B404,Angebotsliste!$A$12:$G$999,7,FALSE)=0,"",VLOOKUP(B404,Angebotsliste!$A$12:$G$999,7,FALSE)))</f>
        <v/>
      </c>
      <c r="I404" s="55"/>
      <c r="J404" s="55"/>
      <c r="K404" s="55"/>
      <c r="L404" s="54" t="str">
        <f>IF(B404="","",Angebotsliste!I414)</f>
        <v/>
      </c>
      <c r="N404"/>
      <c r="O404"/>
      <c r="P404"/>
    </row>
    <row r="405" spans="1:16" x14ac:dyDescent="0.3">
      <c r="A405" s="31" t="str">
        <f t="shared" si="21"/>
        <v/>
      </c>
      <c r="B405" s="31" t="str">
        <f t="shared" si="22"/>
        <v/>
      </c>
      <c r="C405" s="33"/>
      <c r="D405" s="35" t="str">
        <f t="shared" si="23"/>
        <v/>
      </c>
      <c r="E405" s="30"/>
      <c r="F405" s="31" t="str">
        <f>IF(LEN(B405)=0,"",ABS(RIGHT(Angebotsliste!$E$3,2)))</f>
        <v/>
      </c>
      <c r="G405" s="54" t="str">
        <f>IF(AND(LEN(B405)&gt;0,LEN(D405)=0),"",IF(AND(LEN(B405)=0,D405&gt;0),"",Angebotsliste!$M$3))</f>
        <v/>
      </c>
      <c r="H405" s="54" t="str">
        <f>IF(LEN(B405)=0,"",IF(VLOOKUP(B405,Angebotsliste!$A$12:$G$999,7,FALSE)=0,"",VLOOKUP(B405,Angebotsliste!$A$12:$G$999,7,FALSE)))</f>
        <v/>
      </c>
      <c r="I405" s="55"/>
      <c r="J405" s="55"/>
      <c r="K405" s="55"/>
      <c r="L405" s="54" t="str">
        <f>IF(B405="","",Angebotsliste!I415)</f>
        <v/>
      </c>
      <c r="N405"/>
      <c r="O405"/>
      <c r="P405"/>
    </row>
    <row r="406" spans="1:16" x14ac:dyDescent="0.3">
      <c r="A406" s="31" t="str">
        <f t="shared" si="21"/>
        <v/>
      </c>
      <c r="B406" s="31" t="str">
        <f t="shared" si="22"/>
        <v/>
      </c>
      <c r="C406" s="33"/>
      <c r="D406" s="35" t="str">
        <f t="shared" si="23"/>
        <v/>
      </c>
      <c r="E406" s="30"/>
      <c r="F406" s="31" t="str">
        <f>IF(LEN(B406)=0,"",ABS(RIGHT(Angebotsliste!$E$3,2)))</f>
        <v/>
      </c>
      <c r="G406" s="54" t="str">
        <f>IF(AND(LEN(B406)&gt;0,LEN(D406)=0),"",IF(AND(LEN(B406)=0,D406&gt;0),"",Angebotsliste!$M$3))</f>
        <v/>
      </c>
      <c r="H406" s="54" t="str">
        <f>IF(LEN(B406)=0,"",IF(VLOOKUP(B406,Angebotsliste!$A$12:$G$999,7,FALSE)=0,"",VLOOKUP(B406,Angebotsliste!$A$12:$G$999,7,FALSE)))</f>
        <v/>
      </c>
      <c r="I406" s="55"/>
      <c r="J406" s="55"/>
      <c r="K406" s="55"/>
      <c r="L406" s="54" t="str">
        <f>IF(B406="","",Angebotsliste!I416)</f>
        <v/>
      </c>
      <c r="N406"/>
      <c r="O406"/>
      <c r="P406"/>
    </row>
    <row r="407" spans="1:16" x14ac:dyDescent="0.3">
      <c r="A407" s="31" t="str">
        <f t="shared" si="21"/>
        <v/>
      </c>
      <c r="B407" s="31" t="str">
        <f t="shared" si="22"/>
        <v/>
      </c>
      <c r="C407" s="33"/>
      <c r="D407" s="35" t="str">
        <f t="shared" si="23"/>
        <v/>
      </c>
      <c r="E407" s="30"/>
      <c r="F407" s="31" t="str">
        <f>IF(LEN(B407)=0,"",ABS(RIGHT(Angebotsliste!$E$3,2)))</f>
        <v/>
      </c>
      <c r="G407" s="54" t="str">
        <f>IF(AND(LEN(B407)&gt;0,LEN(D407)=0),"",IF(AND(LEN(B407)=0,D407&gt;0),"",Angebotsliste!$M$3))</f>
        <v/>
      </c>
      <c r="H407" s="54" t="str">
        <f>IF(LEN(B407)=0,"",IF(VLOOKUP(B407,Angebotsliste!$A$12:$G$999,7,FALSE)=0,"",VLOOKUP(B407,Angebotsliste!$A$12:$G$999,7,FALSE)))</f>
        <v/>
      </c>
      <c r="I407" s="55"/>
      <c r="J407" s="55"/>
      <c r="K407" s="55"/>
      <c r="L407" s="54" t="str">
        <f>IF(B407="","",Angebotsliste!I417)</f>
        <v/>
      </c>
      <c r="N407"/>
      <c r="O407"/>
      <c r="P407"/>
    </row>
    <row r="408" spans="1:16" x14ac:dyDescent="0.3">
      <c r="A408" s="31" t="str">
        <f t="shared" si="21"/>
        <v/>
      </c>
      <c r="B408" s="31" t="str">
        <f t="shared" si="22"/>
        <v/>
      </c>
      <c r="C408" s="33"/>
      <c r="D408" s="35" t="str">
        <f t="shared" si="23"/>
        <v/>
      </c>
      <c r="E408" s="30"/>
      <c r="F408" s="31" t="str">
        <f>IF(LEN(B408)=0,"",ABS(RIGHT(Angebotsliste!$E$3,2)))</f>
        <v/>
      </c>
      <c r="G408" s="54" t="str">
        <f>IF(AND(LEN(B408)&gt;0,LEN(D408)=0),"",IF(AND(LEN(B408)=0,D408&gt;0),"",Angebotsliste!$M$3))</f>
        <v/>
      </c>
      <c r="H408" s="54" t="str">
        <f>IF(LEN(B408)=0,"",IF(VLOOKUP(B408,Angebotsliste!$A$12:$G$999,7,FALSE)=0,"",VLOOKUP(B408,Angebotsliste!$A$12:$G$999,7,FALSE)))</f>
        <v/>
      </c>
      <c r="I408" s="55"/>
      <c r="J408" s="55"/>
      <c r="K408" s="55"/>
      <c r="L408" s="54" t="str">
        <f>IF(B408="","",Angebotsliste!I418)</f>
        <v/>
      </c>
      <c r="N408"/>
      <c r="O408"/>
      <c r="P408"/>
    </row>
    <row r="409" spans="1:16" x14ac:dyDescent="0.3">
      <c r="A409" s="31" t="str">
        <f t="shared" si="21"/>
        <v/>
      </c>
      <c r="B409" s="31" t="str">
        <f t="shared" si="22"/>
        <v/>
      </c>
      <c r="C409" s="33"/>
      <c r="D409" s="35" t="str">
        <f t="shared" si="23"/>
        <v/>
      </c>
      <c r="E409" s="30"/>
      <c r="F409" s="31" t="str">
        <f>IF(LEN(B409)=0,"",ABS(RIGHT(Angebotsliste!$E$3,2)))</f>
        <v/>
      </c>
      <c r="G409" s="54" t="str">
        <f>IF(AND(LEN(B409)&gt;0,LEN(D409)=0),"",IF(AND(LEN(B409)=0,D409&gt;0),"",Angebotsliste!$M$3))</f>
        <v/>
      </c>
      <c r="H409" s="54" t="str">
        <f>IF(LEN(B409)=0,"",IF(VLOOKUP(B409,Angebotsliste!$A$12:$G$999,7,FALSE)=0,"",VLOOKUP(B409,Angebotsliste!$A$12:$G$999,7,FALSE)))</f>
        <v/>
      </c>
      <c r="I409" s="55"/>
      <c r="J409" s="55"/>
      <c r="K409" s="55"/>
      <c r="L409" s="54" t="str">
        <f>IF(B409="","",Angebotsliste!I419)</f>
        <v/>
      </c>
      <c r="N409"/>
      <c r="O409"/>
      <c r="P409"/>
    </row>
    <row r="410" spans="1:16" x14ac:dyDescent="0.3">
      <c r="A410" s="31" t="str">
        <f t="shared" si="21"/>
        <v/>
      </c>
      <c r="B410" s="31" t="str">
        <f t="shared" si="22"/>
        <v/>
      </c>
      <c r="C410" s="33"/>
      <c r="D410" s="35" t="str">
        <f t="shared" si="23"/>
        <v/>
      </c>
      <c r="E410" s="30"/>
      <c r="F410" s="31" t="str">
        <f>IF(LEN(B410)=0,"",ABS(RIGHT(Angebotsliste!$E$3,2)))</f>
        <v/>
      </c>
      <c r="G410" s="54" t="str">
        <f>IF(AND(LEN(B410)&gt;0,LEN(D410)=0),"",IF(AND(LEN(B410)=0,D410&gt;0),"",Angebotsliste!$M$3))</f>
        <v/>
      </c>
      <c r="H410" s="54" t="str">
        <f>IF(LEN(B410)=0,"",IF(VLOOKUP(B410,Angebotsliste!$A$12:$G$999,7,FALSE)=0,"",VLOOKUP(B410,Angebotsliste!$A$12:$G$999,7,FALSE)))</f>
        <v/>
      </c>
      <c r="I410" s="55"/>
      <c r="J410" s="55"/>
      <c r="K410" s="55"/>
      <c r="L410" s="54" t="str">
        <f>IF(B410="","",Angebotsliste!I420)</f>
        <v/>
      </c>
      <c r="N410"/>
      <c r="O410"/>
      <c r="P410"/>
    </row>
    <row r="411" spans="1:16" x14ac:dyDescent="0.3">
      <c r="A411" s="31" t="str">
        <f t="shared" si="21"/>
        <v/>
      </c>
      <c r="B411" s="31" t="str">
        <f t="shared" si="22"/>
        <v/>
      </c>
      <c r="C411" s="33"/>
      <c r="D411" s="35" t="str">
        <f t="shared" si="23"/>
        <v/>
      </c>
      <c r="E411" s="30"/>
      <c r="F411" s="31" t="str">
        <f>IF(LEN(B411)=0,"",ABS(RIGHT(Angebotsliste!$E$3,2)))</f>
        <v/>
      </c>
      <c r="G411" s="54" t="str">
        <f>IF(AND(LEN(B411)&gt;0,LEN(D411)=0),"",IF(AND(LEN(B411)=0,D411&gt;0),"",Angebotsliste!$M$3))</f>
        <v/>
      </c>
      <c r="H411" s="54" t="str">
        <f>IF(LEN(B411)=0,"",IF(VLOOKUP(B411,Angebotsliste!$A$12:$G$999,7,FALSE)=0,"",VLOOKUP(B411,Angebotsliste!$A$12:$G$999,7,FALSE)))</f>
        <v/>
      </c>
      <c r="I411" s="55"/>
      <c r="J411" s="55"/>
      <c r="K411" s="55"/>
      <c r="L411" s="54" t="str">
        <f>IF(B411="","",Angebotsliste!I421)</f>
        <v/>
      </c>
      <c r="N411"/>
      <c r="O411"/>
      <c r="P411"/>
    </row>
    <row r="412" spans="1:16" x14ac:dyDescent="0.3">
      <c r="A412" s="31" t="str">
        <f t="shared" si="21"/>
        <v/>
      </c>
      <c r="B412" s="31" t="str">
        <f t="shared" si="22"/>
        <v/>
      </c>
      <c r="C412" s="33"/>
      <c r="D412" s="35" t="str">
        <f t="shared" si="23"/>
        <v/>
      </c>
      <c r="E412" s="30"/>
      <c r="F412" s="31" t="str">
        <f>IF(LEN(B412)=0,"",ABS(RIGHT(Angebotsliste!$E$3,2)))</f>
        <v/>
      </c>
      <c r="G412" s="54" t="str">
        <f>IF(AND(LEN(B412)&gt;0,LEN(D412)=0),"",IF(AND(LEN(B412)=0,D412&gt;0),"",Angebotsliste!$M$3))</f>
        <v/>
      </c>
      <c r="H412" s="54" t="str">
        <f>IF(LEN(B412)=0,"",IF(VLOOKUP(B412,Angebotsliste!$A$12:$G$999,7,FALSE)=0,"",VLOOKUP(B412,Angebotsliste!$A$12:$G$999,7,FALSE)))</f>
        <v/>
      </c>
      <c r="I412" s="55"/>
      <c r="J412" s="55"/>
      <c r="K412" s="55"/>
      <c r="L412" s="54" t="str">
        <f>IF(B412="","",Angebotsliste!I422)</f>
        <v/>
      </c>
      <c r="N412"/>
      <c r="O412"/>
      <c r="P412"/>
    </row>
    <row r="413" spans="1:16" x14ac:dyDescent="0.3">
      <c r="A413" s="31" t="str">
        <f t="shared" si="21"/>
        <v/>
      </c>
      <c r="B413" s="31" t="str">
        <f t="shared" si="22"/>
        <v/>
      </c>
      <c r="C413" s="33"/>
      <c r="D413" s="35" t="str">
        <f t="shared" si="23"/>
        <v/>
      </c>
      <c r="E413" s="30"/>
      <c r="F413" s="31" t="str">
        <f>IF(LEN(B413)=0,"",ABS(RIGHT(Angebotsliste!$E$3,2)))</f>
        <v/>
      </c>
      <c r="G413" s="54" t="str">
        <f>IF(AND(LEN(B413)&gt;0,LEN(D413)=0),"",IF(AND(LEN(B413)=0,D413&gt;0),"",Angebotsliste!$M$3))</f>
        <v/>
      </c>
      <c r="H413" s="54" t="str">
        <f>IF(LEN(B413)=0,"",IF(VLOOKUP(B413,Angebotsliste!$A$12:$G$999,7,FALSE)=0,"",VLOOKUP(B413,Angebotsliste!$A$12:$G$999,7,FALSE)))</f>
        <v/>
      </c>
      <c r="I413" s="55"/>
      <c r="J413" s="55"/>
      <c r="K413" s="55"/>
      <c r="L413" s="54" t="str">
        <f>IF(B413="","",Angebotsliste!I423)</f>
        <v/>
      </c>
      <c r="N413"/>
      <c r="O413"/>
      <c r="P413"/>
    </row>
    <row r="414" spans="1:16" x14ac:dyDescent="0.3">
      <c r="A414" s="31" t="str">
        <f t="shared" si="21"/>
        <v/>
      </c>
      <c r="B414" s="31" t="str">
        <f t="shared" si="22"/>
        <v/>
      </c>
      <c r="C414" s="33"/>
      <c r="D414" s="35" t="str">
        <f t="shared" si="23"/>
        <v/>
      </c>
      <c r="E414" s="30"/>
      <c r="F414" s="31" t="str">
        <f>IF(LEN(B414)=0,"",ABS(RIGHT(Angebotsliste!$E$3,2)))</f>
        <v/>
      </c>
      <c r="G414" s="54" t="str">
        <f>IF(AND(LEN(B414)&gt;0,LEN(D414)=0),"",IF(AND(LEN(B414)=0,D414&gt;0),"",Angebotsliste!$M$3))</f>
        <v/>
      </c>
      <c r="H414" s="54" t="str">
        <f>IF(LEN(B414)=0,"",IF(VLOOKUP(B414,Angebotsliste!$A$12:$G$999,7,FALSE)=0,"",VLOOKUP(B414,Angebotsliste!$A$12:$G$999,7,FALSE)))</f>
        <v/>
      </c>
      <c r="I414" s="55"/>
      <c r="J414" s="55"/>
      <c r="K414" s="55"/>
      <c r="L414" s="54" t="str">
        <f>IF(B414="","",Angebotsliste!I424)</f>
        <v/>
      </c>
      <c r="N414"/>
      <c r="O414"/>
      <c r="P414"/>
    </row>
    <row r="415" spans="1:16" x14ac:dyDescent="0.3">
      <c r="A415" s="31" t="str">
        <f t="shared" si="21"/>
        <v/>
      </c>
      <c r="B415" s="31" t="str">
        <f t="shared" si="22"/>
        <v/>
      </c>
      <c r="C415" s="33"/>
      <c r="D415" s="35" t="str">
        <f t="shared" si="23"/>
        <v/>
      </c>
      <c r="E415" s="30"/>
      <c r="F415" s="31" t="str">
        <f>IF(LEN(B415)=0,"",ABS(RIGHT(Angebotsliste!$E$3,2)))</f>
        <v/>
      </c>
      <c r="G415" s="54" t="str">
        <f>IF(AND(LEN(B415)&gt;0,LEN(D415)=0),"",IF(AND(LEN(B415)=0,D415&gt;0),"",Angebotsliste!$M$3))</f>
        <v/>
      </c>
      <c r="H415" s="54" t="str">
        <f>IF(LEN(B415)=0,"",IF(VLOOKUP(B415,Angebotsliste!$A$12:$G$999,7,FALSE)=0,"",VLOOKUP(B415,Angebotsliste!$A$12:$G$999,7,FALSE)))</f>
        <v/>
      </c>
      <c r="I415" s="55"/>
      <c r="J415" s="55"/>
      <c r="K415" s="55"/>
      <c r="L415" s="54" t="str">
        <f>IF(B415="","",Angebotsliste!I425)</f>
        <v/>
      </c>
      <c r="N415"/>
      <c r="O415"/>
      <c r="P415"/>
    </row>
    <row r="416" spans="1:16" x14ac:dyDescent="0.3">
      <c r="A416" s="31" t="str">
        <f t="shared" si="21"/>
        <v/>
      </c>
      <c r="B416" s="31" t="str">
        <f t="shared" si="22"/>
        <v/>
      </c>
      <c r="C416" s="33"/>
      <c r="D416" s="35" t="str">
        <f t="shared" si="23"/>
        <v/>
      </c>
      <c r="E416" s="30"/>
      <c r="F416" s="31" t="str">
        <f>IF(LEN(B416)=0,"",ABS(RIGHT(Angebotsliste!$E$3,2)))</f>
        <v/>
      </c>
      <c r="G416" s="54" t="str">
        <f>IF(AND(LEN(B416)&gt;0,LEN(D416)=0),"",IF(AND(LEN(B416)=0,D416&gt;0),"",Angebotsliste!$M$3))</f>
        <v/>
      </c>
      <c r="H416" s="54" t="str">
        <f>IF(LEN(B416)=0,"",IF(VLOOKUP(B416,Angebotsliste!$A$12:$G$999,7,FALSE)=0,"",VLOOKUP(B416,Angebotsliste!$A$12:$G$999,7,FALSE)))</f>
        <v/>
      </c>
      <c r="I416" s="55"/>
      <c r="J416" s="55"/>
      <c r="K416" s="55"/>
      <c r="L416" s="54" t="str">
        <f>IF(B416="","",Angebotsliste!I426)</f>
        <v/>
      </c>
      <c r="N416"/>
      <c r="O416"/>
      <c r="P416"/>
    </row>
    <row r="417" spans="1:16" x14ac:dyDescent="0.3">
      <c r="A417" s="31" t="str">
        <f t="shared" si="21"/>
        <v/>
      </c>
      <c r="B417" s="31" t="str">
        <f t="shared" si="22"/>
        <v/>
      </c>
      <c r="C417" s="33"/>
      <c r="D417" s="35" t="str">
        <f t="shared" si="23"/>
        <v/>
      </c>
      <c r="E417" s="30"/>
      <c r="F417" s="31" t="str">
        <f>IF(LEN(B417)=0,"",ABS(RIGHT(Angebotsliste!$E$3,2)))</f>
        <v/>
      </c>
      <c r="G417" s="54" t="str">
        <f>IF(AND(LEN(B417)&gt;0,LEN(D417)=0),"",IF(AND(LEN(B417)=0,D417&gt;0),"",Angebotsliste!$M$3))</f>
        <v/>
      </c>
      <c r="H417" s="54" t="str">
        <f>IF(LEN(B417)=0,"",IF(VLOOKUP(B417,Angebotsliste!$A$12:$G$999,7,FALSE)=0,"",VLOOKUP(B417,Angebotsliste!$A$12:$G$999,7,FALSE)))</f>
        <v/>
      </c>
      <c r="I417" s="55"/>
      <c r="J417" s="55"/>
      <c r="K417" s="55"/>
      <c r="L417" s="54" t="str">
        <f>IF(B417="","",Angebotsliste!I427)</f>
        <v/>
      </c>
      <c r="N417"/>
      <c r="O417"/>
      <c r="P417"/>
    </row>
    <row r="418" spans="1:16" x14ac:dyDescent="0.3">
      <c r="A418" s="31" t="str">
        <f t="shared" si="21"/>
        <v/>
      </c>
      <c r="B418" s="31" t="str">
        <f t="shared" si="22"/>
        <v/>
      </c>
      <c r="C418" s="33"/>
      <c r="D418" s="35" t="str">
        <f t="shared" si="23"/>
        <v/>
      </c>
      <c r="E418" s="30"/>
      <c r="F418" s="31" t="str">
        <f>IF(LEN(B418)=0,"",ABS(RIGHT(Angebotsliste!$E$3,2)))</f>
        <v/>
      </c>
      <c r="G418" s="54" t="str">
        <f>IF(AND(LEN(B418)&gt;0,LEN(D418)=0),"",IF(AND(LEN(B418)=0,D418&gt;0),"",Angebotsliste!$M$3))</f>
        <v/>
      </c>
      <c r="H418" s="54" t="str">
        <f>IF(LEN(B418)=0,"",IF(VLOOKUP(B418,Angebotsliste!$A$12:$G$999,7,FALSE)=0,"",VLOOKUP(B418,Angebotsliste!$A$12:$G$999,7,FALSE)))</f>
        <v/>
      </c>
      <c r="I418" s="55"/>
      <c r="J418" s="55"/>
      <c r="K418" s="55"/>
      <c r="L418" s="54" t="str">
        <f>IF(B418="","",Angebotsliste!I428)</f>
        <v/>
      </c>
      <c r="N418"/>
      <c r="O418"/>
      <c r="P418"/>
    </row>
    <row r="419" spans="1:16" x14ac:dyDescent="0.3">
      <c r="A419" s="31" t="str">
        <f t="shared" si="21"/>
        <v/>
      </c>
      <c r="B419" s="31" t="str">
        <f t="shared" si="22"/>
        <v/>
      </c>
      <c r="C419" s="33"/>
      <c r="D419" s="35" t="str">
        <f t="shared" si="23"/>
        <v/>
      </c>
      <c r="E419" s="30"/>
      <c r="F419" s="31" t="str">
        <f>IF(LEN(B419)=0,"",ABS(RIGHT(Angebotsliste!$E$3,2)))</f>
        <v/>
      </c>
      <c r="G419" s="54" t="str">
        <f>IF(AND(LEN(B419)&gt;0,LEN(D419)=0),"",IF(AND(LEN(B419)=0,D419&gt;0),"",Angebotsliste!$M$3))</f>
        <v/>
      </c>
      <c r="H419" s="54" t="str">
        <f>IF(LEN(B419)=0,"",IF(VLOOKUP(B419,Angebotsliste!$A$12:$G$999,7,FALSE)=0,"",VLOOKUP(B419,Angebotsliste!$A$12:$G$999,7,FALSE)))</f>
        <v/>
      </c>
      <c r="I419" s="55"/>
      <c r="J419" s="55"/>
      <c r="K419" s="55"/>
      <c r="L419" s="54" t="str">
        <f>IF(B419="","",Angebotsliste!I429)</f>
        <v/>
      </c>
      <c r="N419"/>
      <c r="O419"/>
      <c r="P419"/>
    </row>
    <row r="420" spans="1:16" x14ac:dyDescent="0.3">
      <c r="A420" s="31" t="str">
        <f t="shared" si="21"/>
        <v/>
      </c>
      <c r="B420" s="31" t="str">
        <f t="shared" si="22"/>
        <v/>
      </c>
      <c r="C420" s="33"/>
      <c r="D420" s="35" t="str">
        <f t="shared" si="23"/>
        <v/>
      </c>
      <c r="E420" s="30"/>
      <c r="F420" s="31" t="str">
        <f>IF(LEN(B420)=0,"",ABS(RIGHT(Angebotsliste!$E$3,2)))</f>
        <v/>
      </c>
      <c r="G420" s="54" t="str">
        <f>IF(AND(LEN(B420)&gt;0,LEN(D420)=0),"",IF(AND(LEN(B420)=0,D420&gt;0),"",Angebotsliste!$M$3))</f>
        <v/>
      </c>
      <c r="H420" s="54" t="str">
        <f>IF(LEN(B420)=0,"",IF(VLOOKUP(B420,Angebotsliste!$A$12:$G$999,7,FALSE)=0,"",VLOOKUP(B420,Angebotsliste!$A$12:$G$999,7,FALSE)))</f>
        <v/>
      </c>
      <c r="I420" s="55"/>
      <c r="J420" s="55"/>
      <c r="K420" s="55"/>
      <c r="L420" s="54" t="str">
        <f>IF(B420="","",Angebotsliste!I430)</f>
        <v/>
      </c>
      <c r="N420"/>
      <c r="O420"/>
      <c r="P420"/>
    </row>
    <row r="421" spans="1:16" x14ac:dyDescent="0.3">
      <c r="A421" s="31" t="str">
        <f t="shared" si="21"/>
        <v/>
      </c>
      <c r="B421" s="31" t="str">
        <f t="shared" si="22"/>
        <v/>
      </c>
      <c r="C421" s="33"/>
      <c r="D421" s="35" t="str">
        <f t="shared" si="23"/>
        <v/>
      </c>
      <c r="E421" s="30"/>
      <c r="F421" s="31" t="str">
        <f>IF(LEN(B421)=0,"",ABS(RIGHT(Angebotsliste!$E$3,2)))</f>
        <v/>
      </c>
      <c r="G421" s="54" t="str">
        <f>IF(AND(LEN(B421)&gt;0,LEN(D421)=0),"",IF(AND(LEN(B421)=0,D421&gt;0),"",Angebotsliste!$M$3))</f>
        <v/>
      </c>
      <c r="H421" s="54" t="str">
        <f>IF(LEN(B421)=0,"",IF(VLOOKUP(B421,Angebotsliste!$A$12:$G$999,7,FALSE)=0,"",VLOOKUP(B421,Angebotsliste!$A$12:$G$999,7,FALSE)))</f>
        <v/>
      </c>
      <c r="I421" s="55"/>
      <c r="J421" s="55"/>
      <c r="K421" s="55"/>
      <c r="L421" s="54" t="str">
        <f>IF(B421="","",Angebotsliste!I431)</f>
        <v/>
      </c>
      <c r="N421"/>
      <c r="O421"/>
      <c r="P421"/>
    </row>
    <row r="422" spans="1:16" x14ac:dyDescent="0.3">
      <c r="A422" s="31" t="str">
        <f t="shared" si="21"/>
        <v/>
      </c>
      <c r="B422" s="31" t="str">
        <f t="shared" si="22"/>
        <v/>
      </c>
      <c r="C422" s="33"/>
      <c r="D422" s="35" t="str">
        <f t="shared" si="23"/>
        <v/>
      </c>
      <c r="E422" s="30"/>
      <c r="F422" s="31" t="str">
        <f>IF(LEN(B422)=0,"",ABS(RIGHT(Angebotsliste!$E$3,2)))</f>
        <v/>
      </c>
      <c r="G422" s="54" t="str">
        <f>IF(AND(LEN(B422)&gt;0,LEN(D422)=0),"",IF(AND(LEN(B422)=0,D422&gt;0),"",Angebotsliste!$M$3))</f>
        <v/>
      </c>
      <c r="H422" s="54" t="str">
        <f>IF(LEN(B422)=0,"",IF(VLOOKUP(B422,Angebotsliste!$A$12:$G$999,7,FALSE)=0,"",VLOOKUP(B422,Angebotsliste!$A$12:$G$999,7,FALSE)))</f>
        <v/>
      </c>
      <c r="I422" s="55"/>
      <c r="J422" s="55"/>
      <c r="K422" s="55"/>
      <c r="L422" s="54" t="str">
        <f>IF(B422="","",Angebotsliste!I432)</f>
        <v/>
      </c>
      <c r="N422"/>
      <c r="O422"/>
      <c r="P422"/>
    </row>
    <row r="423" spans="1:16" x14ac:dyDescent="0.3">
      <c r="A423" s="31" t="str">
        <f t="shared" si="21"/>
        <v/>
      </c>
      <c r="B423" s="31" t="str">
        <f t="shared" si="22"/>
        <v/>
      </c>
      <c r="C423" s="33"/>
      <c r="D423" s="35" t="str">
        <f t="shared" si="23"/>
        <v/>
      </c>
      <c r="E423" s="30"/>
      <c r="F423" s="31" t="str">
        <f>IF(LEN(B423)=0,"",ABS(RIGHT(Angebotsliste!$E$3,2)))</f>
        <v/>
      </c>
      <c r="G423" s="54" t="str">
        <f>IF(AND(LEN(B423)&gt;0,LEN(D423)=0),"",IF(AND(LEN(B423)=0,D423&gt;0),"",Angebotsliste!$M$3))</f>
        <v/>
      </c>
      <c r="H423" s="54" t="str">
        <f>IF(LEN(B423)=0,"",IF(VLOOKUP(B423,Angebotsliste!$A$12:$G$999,7,FALSE)=0,"",VLOOKUP(B423,Angebotsliste!$A$12:$G$999,7,FALSE)))</f>
        <v/>
      </c>
      <c r="I423" s="55"/>
      <c r="J423" s="55"/>
      <c r="K423" s="55"/>
      <c r="L423" s="54" t="str">
        <f>IF(B423="","",Angebotsliste!I433)</f>
        <v/>
      </c>
      <c r="N423"/>
      <c r="O423"/>
      <c r="P423"/>
    </row>
    <row r="424" spans="1:16" x14ac:dyDescent="0.3">
      <c r="A424" s="31" t="str">
        <f t="shared" si="21"/>
        <v/>
      </c>
      <c r="B424" s="31" t="str">
        <f t="shared" si="22"/>
        <v/>
      </c>
      <c r="C424" s="33"/>
      <c r="D424" s="35" t="str">
        <f t="shared" si="23"/>
        <v/>
      </c>
      <c r="E424" s="30"/>
      <c r="F424" s="31" t="str">
        <f>IF(LEN(B424)=0,"",ABS(RIGHT(Angebotsliste!$E$3,2)))</f>
        <v/>
      </c>
      <c r="G424" s="54" t="str">
        <f>IF(AND(LEN(B424)&gt;0,LEN(D424)=0),"",IF(AND(LEN(B424)=0,D424&gt;0),"",Angebotsliste!$M$3))</f>
        <v/>
      </c>
      <c r="H424" s="54" t="str">
        <f>IF(LEN(B424)=0,"",IF(VLOOKUP(B424,Angebotsliste!$A$12:$G$999,7,FALSE)=0,"",VLOOKUP(B424,Angebotsliste!$A$12:$G$999,7,FALSE)))</f>
        <v/>
      </c>
      <c r="I424" s="55"/>
      <c r="J424" s="55"/>
      <c r="K424" s="55"/>
      <c r="L424" s="54" t="str">
        <f>IF(B424="","",Angebotsliste!I434)</f>
        <v/>
      </c>
      <c r="N424"/>
      <c r="O424"/>
      <c r="P424"/>
    </row>
    <row r="425" spans="1:16" x14ac:dyDescent="0.3">
      <c r="A425" s="31" t="str">
        <f t="shared" si="21"/>
        <v/>
      </c>
      <c r="B425" s="31" t="str">
        <f t="shared" si="22"/>
        <v/>
      </c>
      <c r="C425" s="33"/>
      <c r="D425" s="35" t="str">
        <f t="shared" si="23"/>
        <v/>
      </c>
      <c r="E425" s="30"/>
      <c r="F425" s="31" t="str">
        <f>IF(LEN(B425)=0,"",ABS(RIGHT(Angebotsliste!$E$3,2)))</f>
        <v/>
      </c>
      <c r="G425" s="54" t="str">
        <f>IF(AND(LEN(B425)&gt;0,LEN(D425)=0),"",IF(AND(LEN(B425)=0,D425&gt;0),"",Angebotsliste!$M$3))</f>
        <v/>
      </c>
      <c r="H425" s="54" t="str">
        <f>IF(LEN(B425)=0,"",IF(VLOOKUP(B425,Angebotsliste!$A$12:$G$999,7,FALSE)=0,"",VLOOKUP(B425,Angebotsliste!$A$12:$G$999,7,FALSE)))</f>
        <v/>
      </c>
      <c r="I425" s="55"/>
      <c r="J425" s="55"/>
      <c r="K425" s="55"/>
      <c r="L425" s="54" t="str">
        <f>IF(B425="","",Angebotsliste!I435)</f>
        <v/>
      </c>
      <c r="N425"/>
      <c r="O425"/>
      <c r="P425"/>
    </row>
    <row r="426" spans="1:16" x14ac:dyDescent="0.3">
      <c r="A426" s="31" t="str">
        <f t="shared" si="21"/>
        <v/>
      </c>
      <c r="B426" s="31" t="str">
        <f t="shared" si="22"/>
        <v/>
      </c>
      <c r="C426" s="33"/>
      <c r="D426" s="35" t="str">
        <f t="shared" si="23"/>
        <v/>
      </c>
      <c r="E426" s="30"/>
      <c r="F426" s="31" t="str">
        <f>IF(LEN(B426)=0,"",ABS(RIGHT(Angebotsliste!$E$3,2)))</f>
        <v/>
      </c>
      <c r="G426" s="54" t="str">
        <f>IF(AND(LEN(B426)&gt;0,LEN(D426)=0),"",IF(AND(LEN(B426)=0,D426&gt;0),"",Angebotsliste!$M$3))</f>
        <v/>
      </c>
      <c r="H426" s="54" t="str">
        <f>IF(LEN(B426)=0,"",IF(VLOOKUP(B426,Angebotsliste!$A$12:$G$999,7,FALSE)=0,"",VLOOKUP(B426,Angebotsliste!$A$12:$G$999,7,FALSE)))</f>
        <v/>
      </c>
      <c r="I426" s="55"/>
      <c r="J426" s="55"/>
      <c r="K426" s="55"/>
      <c r="L426" s="54" t="str">
        <f>IF(B426="","",Angebotsliste!I436)</f>
        <v/>
      </c>
      <c r="N426"/>
      <c r="O426"/>
      <c r="P426"/>
    </row>
    <row r="427" spans="1:16" x14ac:dyDescent="0.3">
      <c r="A427" s="31" t="str">
        <f t="shared" si="21"/>
        <v/>
      </c>
      <c r="B427" s="31" t="str">
        <f t="shared" si="22"/>
        <v/>
      </c>
      <c r="C427" s="33"/>
      <c r="D427" s="35" t="str">
        <f t="shared" si="23"/>
        <v/>
      </c>
      <c r="E427" s="30"/>
      <c r="F427" s="31" t="str">
        <f>IF(LEN(B427)=0,"",ABS(RIGHT(Angebotsliste!$E$3,2)))</f>
        <v/>
      </c>
      <c r="G427" s="54" t="str">
        <f>IF(AND(LEN(B427)&gt;0,LEN(D427)=0),"",IF(AND(LEN(B427)=0,D427&gt;0),"",Angebotsliste!$M$3))</f>
        <v/>
      </c>
      <c r="H427" s="54" t="str">
        <f>IF(LEN(B427)=0,"",IF(VLOOKUP(B427,Angebotsliste!$A$12:$G$999,7,FALSE)=0,"",VLOOKUP(B427,Angebotsliste!$A$12:$G$999,7,FALSE)))</f>
        <v/>
      </c>
      <c r="I427" s="55"/>
      <c r="J427" s="55"/>
      <c r="K427" s="55"/>
      <c r="L427" s="54" t="str">
        <f>IF(B427="","",Angebotsliste!I437)</f>
        <v/>
      </c>
      <c r="N427"/>
      <c r="O427"/>
      <c r="P427"/>
    </row>
    <row r="428" spans="1:16" x14ac:dyDescent="0.3">
      <c r="A428" s="31" t="str">
        <f t="shared" si="21"/>
        <v/>
      </c>
      <c r="B428" s="31" t="str">
        <f t="shared" si="22"/>
        <v/>
      </c>
      <c r="C428" s="33"/>
      <c r="D428" s="35" t="str">
        <f t="shared" si="23"/>
        <v/>
      </c>
      <c r="E428" s="30"/>
      <c r="F428" s="31" t="str">
        <f>IF(LEN(B428)=0,"",ABS(RIGHT(Angebotsliste!$E$3,2)))</f>
        <v/>
      </c>
      <c r="G428" s="54" t="str">
        <f>IF(AND(LEN(B428)&gt;0,LEN(D428)=0),"",IF(AND(LEN(B428)=0,D428&gt;0),"",Angebotsliste!$M$3))</f>
        <v/>
      </c>
      <c r="H428" s="54" t="str">
        <f>IF(LEN(B428)=0,"",IF(VLOOKUP(B428,Angebotsliste!$A$12:$G$999,7,FALSE)=0,"",VLOOKUP(B428,Angebotsliste!$A$12:$G$999,7,FALSE)))</f>
        <v/>
      </c>
      <c r="I428" s="55"/>
      <c r="J428" s="55"/>
      <c r="K428" s="55"/>
      <c r="L428" s="54" t="str">
        <f>IF(B428="","",Angebotsliste!I438)</f>
        <v/>
      </c>
      <c r="N428"/>
      <c r="O428"/>
      <c r="P428"/>
    </row>
    <row r="429" spans="1:16" x14ac:dyDescent="0.3">
      <c r="A429" s="31" t="str">
        <f t="shared" si="21"/>
        <v/>
      </c>
      <c r="B429" s="31" t="str">
        <f t="shared" si="22"/>
        <v/>
      </c>
      <c r="C429" s="33"/>
      <c r="D429" s="35" t="str">
        <f t="shared" si="23"/>
        <v/>
      </c>
      <c r="E429" s="30"/>
      <c r="F429" s="31" t="str">
        <f>IF(LEN(B429)=0,"",ABS(RIGHT(Angebotsliste!$E$3,2)))</f>
        <v/>
      </c>
      <c r="G429" s="54" t="str">
        <f>IF(AND(LEN(B429)&gt;0,LEN(D429)=0),"",IF(AND(LEN(B429)=0,D429&gt;0),"",Angebotsliste!$M$3))</f>
        <v/>
      </c>
      <c r="H429" s="54" t="str">
        <f>IF(LEN(B429)=0,"",IF(VLOOKUP(B429,Angebotsliste!$A$12:$G$999,7,FALSE)=0,"",VLOOKUP(B429,Angebotsliste!$A$12:$G$999,7,FALSE)))</f>
        <v/>
      </c>
      <c r="I429" s="55"/>
      <c r="J429" s="55"/>
      <c r="K429" s="55"/>
      <c r="L429" s="54" t="str">
        <f>IF(B429="","",Angebotsliste!I439)</f>
        <v/>
      </c>
      <c r="N429"/>
      <c r="O429"/>
      <c r="P429"/>
    </row>
    <row r="430" spans="1:16" x14ac:dyDescent="0.3">
      <c r="A430" s="31" t="str">
        <f t="shared" si="21"/>
        <v/>
      </c>
      <c r="B430" s="31" t="str">
        <f t="shared" si="22"/>
        <v/>
      </c>
      <c r="C430" s="33"/>
      <c r="D430" s="35" t="str">
        <f t="shared" si="23"/>
        <v/>
      </c>
      <c r="E430" s="30"/>
      <c r="F430" s="31" t="str">
        <f>IF(LEN(B430)=0,"",ABS(RIGHT(Angebotsliste!$E$3,2)))</f>
        <v/>
      </c>
      <c r="G430" s="54" t="str">
        <f>IF(AND(LEN(B430)&gt;0,LEN(D430)=0),"",IF(AND(LEN(B430)=0,D430&gt;0),"",Angebotsliste!$M$3))</f>
        <v/>
      </c>
      <c r="H430" s="54" t="str">
        <f>IF(LEN(B430)=0,"",IF(VLOOKUP(B430,Angebotsliste!$A$12:$G$999,7,FALSE)=0,"",VLOOKUP(B430,Angebotsliste!$A$12:$G$999,7,FALSE)))</f>
        <v/>
      </c>
      <c r="I430" s="55"/>
      <c r="J430" s="55"/>
      <c r="K430" s="55"/>
      <c r="L430" s="54" t="str">
        <f>IF(B430="","",Angebotsliste!I440)</f>
        <v/>
      </c>
      <c r="N430"/>
      <c r="O430"/>
      <c r="P430"/>
    </row>
    <row r="431" spans="1:16" x14ac:dyDescent="0.3">
      <c r="A431" s="31" t="str">
        <f t="shared" si="21"/>
        <v/>
      </c>
      <c r="B431" s="31" t="str">
        <f t="shared" si="22"/>
        <v/>
      </c>
      <c r="C431" s="33"/>
      <c r="D431" s="35" t="str">
        <f t="shared" si="23"/>
        <v/>
      </c>
      <c r="E431" s="30"/>
      <c r="F431" s="31" t="str">
        <f>IF(LEN(B431)=0,"",ABS(RIGHT(Angebotsliste!$E$3,2)))</f>
        <v/>
      </c>
      <c r="G431" s="54" t="str">
        <f>IF(AND(LEN(B431)&gt;0,LEN(D431)=0),"",IF(AND(LEN(B431)=0,D431&gt;0),"",Angebotsliste!$M$3))</f>
        <v/>
      </c>
      <c r="H431" s="54" t="str">
        <f>IF(LEN(B431)=0,"",IF(VLOOKUP(B431,Angebotsliste!$A$12:$G$999,7,FALSE)=0,"",VLOOKUP(B431,Angebotsliste!$A$12:$G$999,7,FALSE)))</f>
        <v/>
      </c>
      <c r="I431" s="55"/>
      <c r="J431" s="55"/>
      <c r="K431" s="55"/>
      <c r="L431" s="54" t="str">
        <f>IF(B431="","",Angebotsliste!I441)</f>
        <v/>
      </c>
      <c r="N431"/>
      <c r="O431"/>
      <c r="P431"/>
    </row>
    <row r="432" spans="1:16" x14ac:dyDescent="0.3">
      <c r="A432" s="31" t="str">
        <f t="shared" si="21"/>
        <v/>
      </c>
      <c r="B432" s="31" t="str">
        <f t="shared" si="22"/>
        <v/>
      </c>
      <c r="C432" s="33"/>
      <c r="D432" s="35" t="str">
        <f t="shared" si="23"/>
        <v/>
      </c>
      <c r="E432" s="30"/>
      <c r="F432" s="31" t="str">
        <f>IF(LEN(B432)=0,"",ABS(RIGHT(Angebotsliste!$E$3,2)))</f>
        <v/>
      </c>
      <c r="G432" s="54" t="str">
        <f>IF(AND(LEN(B432)&gt;0,LEN(D432)=0),"",IF(AND(LEN(B432)=0,D432&gt;0),"",Angebotsliste!$M$3))</f>
        <v/>
      </c>
      <c r="H432" s="54" t="str">
        <f>IF(LEN(B432)=0,"",IF(VLOOKUP(B432,Angebotsliste!$A$12:$G$999,7,FALSE)=0,"",VLOOKUP(B432,Angebotsliste!$A$12:$G$999,7,FALSE)))</f>
        <v/>
      </c>
      <c r="I432" s="55"/>
      <c r="J432" s="55"/>
      <c r="K432" s="55"/>
      <c r="L432" s="54" t="str">
        <f>IF(B432="","",Angebotsliste!I442)</f>
        <v/>
      </c>
      <c r="N432"/>
      <c r="O432"/>
      <c r="P432"/>
    </row>
    <row r="433" spans="1:16" x14ac:dyDescent="0.3">
      <c r="A433" s="31" t="str">
        <f t="shared" si="21"/>
        <v/>
      </c>
      <c r="B433" s="31" t="str">
        <f t="shared" si="22"/>
        <v/>
      </c>
      <c r="C433" s="33"/>
      <c r="D433" s="35" t="str">
        <f t="shared" si="23"/>
        <v/>
      </c>
      <c r="E433" s="30"/>
      <c r="F433" s="31" t="str">
        <f>IF(LEN(B433)=0,"",ABS(RIGHT(Angebotsliste!$E$3,2)))</f>
        <v/>
      </c>
      <c r="G433" s="54" t="str">
        <f>IF(AND(LEN(B433)&gt;0,LEN(D433)=0),"",IF(AND(LEN(B433)=0,D433&gt;0),"",Angebotsliste!$M$3))</f>
        <v/>
      </c>
      <c r="H433" s="54" t="str">
        <f>IF(LEN(B433)=0,"",IF(VLOOKUP(B433,Angebotsliste!$A$12:$G$999,7,FALSE)=0,"",VLOOKUP(B433,Angebotsliste!$A$12:$G$999,7,FALSE)))</f>
        <v/>
      </c>
      <c r="I433" s="55"/>
      <c r="J433" s="55"/>
      <c r="K433" s="55"/>
      <c r="L433" s="54" t="str">
        <f>IF(B433="","",Angebotsliste!I443)</f>
        <v/>
      </c>
      <c r="N433"/>
      <c r="O433"/>
      <c r="P433"/>
    </row>
    <row r="434" spans="1:16" x14ac:dyDescent="0.3">
      <c r="A434" s="31" t="str">
        <f t="shared" si="21"/>
        <v/>
      </c>
      <c r="B434" s="31" t="str">
        <f t="shared" si="22"/>
        <v/>
      </c>
      <c r="C434" s="33"/>
      <c r="D434" s="35" t="str">
        <f t="shared" si="23"/>
        <v/>
      </c>
      <c r="E434" s="30"/>
      <c r="F434" s="31" t="str">
        <f>IF(LEN(B434)=0,"",ABS(RIGHT(Angebotsliste!$E$3,2)))</f>
        <v/>
      </c>
      <c r="G434" s="54" t="str">
        <f>IF(AND(LEN(B434)&gt;0,LEN(D434)=0),"",IF(AND(LEN(B434)=0,D434&gt;0),"",Angebotsliste!$M$3))</f>
        <v/>
      </c>
      <c r="H434" s="54" t="str">
        <f>IF(LEN(B434)=0,"",IF(VLOOKUP(B434,Angebotsliste!$A$12:$G$999,7,FALSE)=0,"",VLOOKUP(B434,Angebotsliste!$A$12:$G$999,7,FALSE)))</f>
        <v/>
      </c>
      <c r="I434" s="55"/>
      <c r="J434" s="55"/>
      <c r="K434" s="55"/>
      <c r="L434" s="54" t="str">
        <f>IF(B434="","",Angebotsliste!I444)</f>
        <v/>
      </c>
      <c r="N434"/>
      <c r="O434"/>
      <c r="P434"/>
    </row>
    <row r="435" spans="1:16" x14ac:dyDescent="0.3">
      <c r="A435" s="31" t="str">
        <f t="shared" si="21"/>
        <v/>
      </c>
      <c r="B435" s="31" t="str">
        <f t="shared" si="22"/>
        <v/>
      </c>
      <c r="C435" s="33"/>
      <c r="D435" s="35" t="str">
        <f t="shared" si="23"/>
        <v/>
      </c>
      <c r="E435" s="30"/>
      <c r="F435" s="31" t="str">
        <f>IF(LEN(B435)=0,"",ABS(RIGHT(Angebotsliste!$E$3,2)))</f>
        <v/>
      </c>
      <c r="G435" s="54" t="str">
        <f>IF(AND(LEN(B435)&gt;0,LEN(D435)=0),"",IF(AND(LEN(B435)=0,D435&gt;0),"",Angebotsliste!$M$3))</f>
        <v/>
      </c>
      <c r="H435" s="54" t="str">
        <f>IF(LEN(B435)=0,"",IF(VLOOKUP(B435,Angebotsliste!$A$12:$G$999,7,FALSE)=0,"",VLOOKUP(B435,Angebotsliste!$A$12:$G$999,7,FALSE)))</f>
        <v/>
      </c>
      <c r="I435" s="55"/>
      <c r="J435" s="55"/>
      <c r="K435" s="55"/>
      <c r="L435" s="54" t="str">
        <f>IF(B435="","",Angebotsliste!I445)</f>
        <v/>
      </c>
      <c r="N435"/>
      <c r="O435"/>
      <c r="P435"/>
    </row>
    <row r="436" spans="1:16" x14ac:dyDescent="0.3">
      <c r="A436" s="31" t="str">
        <f t="shared" si="21"/>
        <v/>
      </c>
      <c r="B436" s="31" t="str">
        <f t="shared" si="22"/>
        <v/>
      </c>
      <c r="C436" s="33"/>
      <c r="D436" s="35" t="str">
        <f t="shared" si="23"/>
        <v/>
      </c>
      <c r="E436" s="30"/>
      <c r="F436" s="31" t="str">
        <f>IF(LEN(B436)=0,"",ABS(RIGHT(Angebotsliste!$E$3,2)))</f>
        <v/>
      </c>
      <c r="G436" s="54" t="str">
        <f>IF(AND(LEN(B436)&gt;0,LEN(D436)=0),"",IF(AND(LEN(B436)=0,D436&gt;0),"",Angebotsliste!$M$3))</f>
        <v/>
      </c>
      <c r="H436" s="54" t="str">
        <f>IF(LEN(B436)=0,"",IF(VLOOKUP(B436,Angebotsliste!$A$12:$G$999,7,FALSE)=0,"",VLOOKUP(B436,Angebotsliste!$A$12:$G$999,7,FALSE)))</f>
        <v/>
      </c>
      <c r="I436" s="55"/>
      <c r="J436" s="55"/>
      <c r="K436" s="55"/>
      <c r="L436" s="54" t="str">
        <f>IF(B436="","",Angebotsliste!I446)</f>
        <v/>
      </c>
      <c r="N436"/>
      <c r="O436"/>
      <c r="P436"/>
    </row>
    <row r="437" spans="1:16" x14ac:dyDescent="0.3">
      <c r="A437" s="31" t="str">
        <f t="shared" si="21"/>
        <v/>
      </c>
      <c r="B437" s="31" t="str">
        <f t="shared" si="22"/>
        <v/>
      </c>
      <c r="C437" s="33"/>
      <c r="D437" s="35" t="str">
        <f t="shared" si="23"/>
        <v/>
      </c>
      <c r="E437" s="30"/>
      <c r="F437" s="31" t="str">
        <f>IF(LEN(B437)=0,"",ABS(RIGHT(Angebotsliste!$E$3,2)))</f>
        <v/>
      </c>
      <c r="G437" s="54" t="str">
        <f>IF(AND(LEN(B437)&gt;0,LEN(D437)=0),"",IF(AND(LEN(B437)=0,D437&gt;0),"",Angebotsliste!$M$3))</f>
        <v/>
      </c>
      <c r="H437" s="54" t="str">
        <f>IF(LEN(B437)=0,"",IF(VLOOKUP(B437,Angebotsliste!$A$12:$G$999,7,FALSE)=0,"",VLOOKUP(B437,Angebotsliste!$A$12:$G$999,7,FALSE)))</f>
        <v/>
      </c>
      <c r="I437" s="55"/>
      <c r="J437" s="55"/>
      <c r="K437" s="55"/>
      <c r="L437" s="54" t="str">
        <f>IF(B437="","",Angebotsliste!I447)</f>
        <v/>
      </c>
      <c r="N437"/>
      <c r="O437"/>
      <c r="P437"/>
    </row>
    <row r="438" spans="1:16" x14ac:dyDescent="0.3">
      <c r="A438" s="31" t="str">
        <f t="shared" si="21"/>
        <v/>
      </c>
      <c r="B438" s="31" t="str">
        <f t="shared" si="22"/>
        <v/>
      </c>
      <c r="C438" s="33"/>
      <c r="D438" s="35" t="str">
        <f t="shared" si="23"/>
        <v/>
      </c>
      <c r="E438" s="30"/>
      <c r="F438" s="31" t="str">
        <f>IF(LEN(B438)=0,"",ABS(RIGHT(Angebotsliste!$E$3,2)))</f>
        <v/>
      </c>
      <c r="G438" s="54" t="str">
        <f>IF(AND(LEN(B438)&gt;0,LEN(D438)=0),"",IF(AND(LEN(B438)=0,D438&gt;0),"",Angebotsliste!$M$3))</f>
        <v/>
      </c>
      <c r="H438" s="54" t="str">
        <f>IF(LEN(B438)=0,"",IF(VLOOKUP(B438,Angebotsliste!$A$12:$G$999,7,FALSE)=0,"",VLOOKUP(B438,Angebotsliste!$A$12:$G$999,7,FALSE)))</f>
        <v/>
      </c>
      <c r="I438" s="55"/>
      <c r="J438" s="55"/>
      <c r="K438" s="55"/>
      <c r="L438" s="54" t="str">
        <f>IF(B438="","",Angebotsliste!I448)</f>
        <v/>
      </c>
      <c r="N438"/>
      <c r="O438"/>
      <c r="P438"/>
    </row>
    <row r="439" spans="1:16" x14ac:dyDescent="0.3">
      <c r="A439" s="31" t="str">
        <f t="shared" si="21"/>
        <v/>
      </c>
      <c r="B439" s="31" t="str">
        <f t="shared" si="22"/>
        <v/>
      </c>
      <c r="C439" s="33"/>
      <c r="D439" s="35" t="str">
        <f t="shared" si="23"/>
        <v/>
      </c>
      <c r="E439" s="30"/>
      <c r="F439" s="31" t="str">
        <f>IF(LEN(B439)=0,"",ABS(RIGHT(Angebotsliste!$E$3,2)))</f>
        <v/>
      </c>
      <c r="G439" s="54" t="str">
        <f>IF(AND(LEN(B439)&gt;0,LEN(D439)=0),"",IF(AND(LEN(B439)=0,D439&gt;0),"",Angebotsliste!$M$3))</f>
        <v/>
      </c>
      <c r="H439" s="54" t="str">
        <f>IF(LEN(B439)=0,"",IF(VLOOKUP(B439,Angebotsliste!$A$12:$G$999,7,FALSE)=0,"",VLOOKUP(B439,Angebotsliste!$A$12:$G$999,7,FALSE)))</f>
        <v/>
      </c>
      <c r="I439" s="55"/>
      <c r="J439" s="55"/>
      <c r="K439" s="55"/>
      <c r="L439" s="54" t="str">
        <f>IF(B439="","",Angebotsliste!I449)</f>
        <v/>
      </c>
      <c r="N439"/>
      <c r="O439"/>
      <c r="P439"/>
    </row>
    <row r="440" spans="1:16" x14ac:dyDescent="0.3">
      <c r="A440" s="31" t="str">
        <f t="shared" si="21"/>
        <v/>
      </c>
      <c r="B440" s="31" t="str">
        <f t="shared" si="22"/>
        <v/>
      </c>
      <c r="C440" s="33"/>
      <c r="D440" s="35" t="str">
        <f t="shared" si="23"/>
        <v/>
      </c>
      <c r="E440" s="30"/>
      <c r="F440" s="31" t="str">
        <f>IF(LEN(B440)=0,"",ABS(RIGHT(Angebotsliste!$E$3,2)))</f>
        <v/>
      </c>
      <c r="G440" s="54" t="str">
        <f>IF(AND(LEN(B440)&gt;0,LEN(D440)=0),"",IF(AND(LEN(B440)=0,D440&gt;0),"",Angebotsliste!$M$3))</f>
        <v/>
      </c>
      <c r="H440" s="54" t="str">
        <f>IF(LEN(B440)=0,"",IF(VLOOKUP(B440,Angebotsliste!$A$12:$G$999,7,FALSE)=0,"",VLOOKUP(B440,Angebotsliste!$A$12:$G$999,7,FALSE)))</f>
        <v/>
      </c>
      <c r="I440" s="55"/>
      <c r="J440" s="55"/>
      <c r="K440" s="55"/>
      <c r="L440" s="54" t="str">
        <f>IF(B440="","",Angebotsliste!I450)</f>
        <v/>
      </c>
      <c r="N440"/>
      <c r="O440"/>
      <c r="P440"/>
    </row>
    <row r="441" spans="1:16" x14ac:dyDescent="0.3">
      <c r="A441" s="31" t="str">
        <f t="shared" si="21"/>
        <v/>
      </c>
      <c r="B441" s="31" t="str">
        <f t="shared" si="22"/>
        <v/>
      </c>
      <c r="C441" s="33"/>
      <c r="D441" s="35" t="str">
        <f t="shared" si="23"/>
        <v/>
      </c>
      <c r="E441" s="30"/>
      <c r="F441" s="31" t="str">
        <f>IF(LEN(B441)=0,"",ABS(RIGHT(Angebotsliste!$E$3,2)))</f>
        <v/>
      </c>
      <c r="G441" s="54" t="str">
        <f>IF(AND(LEN(B441)&gt;0,LEN(D441)=0),"",IF(AND(LEN(B441)=0,D441&gt;0),"",Angebotsliste!$M$3))</f>
        <v/>
      </c>
      <c r="H441" s="54" t="str">
        <f>IF(LEN(B441)=0,"",IF(VLOOKUP(B441,Angebotsliste!$A$12:$G$999,7,FALSE)=0,"",VLOOKUP(B441,Angebotsliste!$A$12:$G$999,7,FALSE)))</f>
        <v/>
      </c>
      <c r="I441" s="55"/>
      <c r="J441" s="55"/>
      <c r="K441" s="55"/>
      <c r="L441" s="54" t="str">
        <f>IF(B441="","",Angebotsliste!I451)</f>
        <v/>
      </c>
      <c r="N441"/>
      <c r="O441"/>
      <c r="P441"/>
    </row>
    <row r="442" spans="1:16" x14ac:dyDescent="0.3">
      <c r="A442" s="31" t="str">
        <f t="shared" si="21"/>
        <v/>
      </c>
      <c r="B442" s="31" t="str">
        <f t="shared" si="22"/>
        <v/>
      </c>
      <c r="C442" s="33"/>
      <c r="D442" s="35" t="str">
        <f t="shared" si="23"/>
        <v/>
      </c>
      <c r="E442" s="30"/>
      <c r="F442" s="31" t="str">
        <f>IF(LEN(B442)=0,"",ABS(RIGHT(Angebotsliste!$E$3,2)))</f>
        <v/>
      </c>
      <c r="G442" s="54" t="str">
        <f>IF(AND(LEN(B442)&gt;0,LEN(D442)=0),"",IF(AND(LEN(B442)=0,D442&gt;0),"",Angebotsliste!$M$3))</f>
        <v/>
      </c>
      <c r="H442" s="54" t="str">
        <f>IF(LEN(B442)=0,"",IF(VLOOKUP(B442,Angebotsliste!$A$12:$G$999,7,FALSE)=0,"",VLOOKUP(B442,Angebotsliste!$A$12:$G$999,7,FALSE)))</f>
        <v/>
      </c>
      <c r="I442" s="55"/>
      <c r="J442" s="55"/>
      <c r="K442" s="55"/>
      <c r="L442" s="54" t="str">
        <f>IF(B442="","",Angebotsliste!I452)</f>
        <v/>
      </c>
      <c r="N442"/>
      <c r="O442"/>
      <c r="P442"/>
    </row>
    <row r="443" spans="1:16" x14ac:dyDescent="0.3">
      <c r="A443" s="31" t="str">
        <f t="shared" si="21"/>
        <v/>
      </c>
      <c r="B443" s="31" t="str">
        <f t="shared" si="22"/>
        <v/>
      </c>
      <c r="C443" s="33"/>
      <c r="D443" s="35" t="str">
        <f t="shared" si="23"/>
        <v/>
      </c>
      <c r="E443" s="30"/>
      <c r="F443" s="31" t="str">
        <f>IF(LEN(B443)=0,"",ABS(RIGHT(Angebotsliste!$E$3,2)))</f>
        <v/>
      </c>
      <c r="G443" s="54" t="str">
        <f>IF(AND(LEN(B443)&gt;0,LEN(D443)=0),"",IF(AND(LEN(B443)=0,D443&gt;0),"",Angebotsliste!$M$3))</f>
        <v/>
      </c>
      <c r="H443" s="54" t="str">
        <f>IF(LEN(B443)=0,"",IF(VLOOKUP(B443,Angebotsliste!$A$12:$G$999,7,FALSE)=0,"",VLOOKUP(B443,Angebotsliste!$A$12:$G$999,7,FALSE)))</f>
        <v/>
      </c>
      <c r="I443" s="55"/>
      <c r="J443" s="55"/>
      <c r="K443" s="55"/>
      <c r="L443" s="54" t="str">
        <f>IF(B443="","",Angebotsliste!I453)</f>
        <v/>
      </c>
      <c r="N443"/>
      <c r="O443"/>
      <c r="P443"/>
    </row>
    <row r="444" spans="1:16" x14ac:dyDescent="0.3">
      <c r="A444" s="31" t="str">
        <f t="shared" si="21"/>
        <v/>
      </c>
      <c r="B444" s="31" t="str">
        <f t="shared" si="22"/>
        <v/>
      </c>
      <c r="C444" s="33"/>
      <c r="D444" s="35" t="str">
        <f t="shared" si="23"/>
        <v/>
      </c>
      <c r="E444" s="30"/>
      <c r="F444" s="31" t="str">
        <f>IF(LEN(B444)=0,"",ABS(RIGHT(Angebotsliste!$E$3,2)))</f>
        <v/>
      </c>
      <c r="G444" s="54" t="str">
        <f>IF(AND(LEN(B444)&gt;0,LEN(D444)=0),"",IF(AND(LEN(B444)=0,D444&gt;0),"",Angebotsliste!$M$3))</f>
        <v/>
      </c>
      <c r="H444" s="54" t="str">
        <f>IF(LEN(B444)=0,"",IF(VLOOKUP(B444,Angebotsliste!$A$12:$G$999,7,FALSE)=0,"",VLOOKUP(B444,Angebotsliste!$A$12:$G$999,7,FALSE)))</f>
        <v/>
      </c>
      <c r="I444" s="55"/>
      <c r="J444" s="55"/>
      <c r="K444" s="55"/>
      <c r="L444" s="54" t="str">
        <f>IF(B444="","",Angebotsliste!I454)</f>
        <v/>
      </c>
      <c r="N444"/>
      <c r="O444"/>
      <c r="P444"/>
    </row>
    <row r="445" spans="1:16" x14ac:dyDescent="0.3">
      <c r="A445" s="31" t="str">
        <f t="shared" si="21"/>
        <v/>
      </c>
      <c r="B445" s="31" t="str">
        <f t="shared" si="22"/>
        <v/>
      </c>
      <c r="C445" s="33"/>
      <c r="D445" s="35" t="str">
        <f t="shared" si="23"/>
        <v/>
      </c>
      <c r="E445" s="30"/>
      <c r="F445" s="31" t="str">
        <f>IF(LEN(B445)=0,"",ABS(RIGHT(Angebotsliste!$E$3,2)))</f>
        <v/>
      </c>
      <c r="G445" s="54" t="str">
        <f>IF(AND(LEN(B445)&gt;0,LEN(D445)=0),"",IF(AND(LEN(B445)=0,D445&gt;0),"",Angebotsliste!$M$3))</f>
        <v/>
      </c>
      <c r="H445" s="54" t="str">
        <f>IF(LEN(B445)=0,"",IF(VLOOKUP(B445,Angebotsliste!$A$12:$G$999,7,FALSE)=0,"",VLOOKUP(B445,Angebotsliste!$A$12:$G$999,7,FALSE)))</f>
        <v/>
      </c>
      <c r="I445" s="55"/>
      <c r="J445" s="55"/>
      <c r="K445" s="55"/>
      <c r="L445" s="54" t="str">
        <f>IF(B445="","",Angebotsliste!I455)</f>
        <v/>
      </c>
      <c r="N445"/>
      <c r="O445"/>
      <c r="P445"/>
    </row>
    <row r="446" spans="1:16" x14ac:dyDescent="0.3">
      <c r="A446" s="31" t="str">
        <f t="shared" si="21"/>
        <v/>
      </c>
      <c r="B446" s="31" t="str">
        <f t="shared" si="22"/>
        <v/>
      </c>
      <c r="C446" s="33"/>
      <c r="D446" s="35" t="str">
        <f t="shared" si="23"/>
        <v/>
      </c>
      <c r="E446" s="30"/>
      <c r="F446" s="31" t="str">
        <f>IF(LEN(B446)=0,"",ABS(RIGHT(Angebotsliste!$E$3,2)))</f>
        <v/>
      </c>
      <c r="G446" s="54" t="str">
        <f>IF(AND(LEN(B446)&gt;0,LEN(D446)=0),"",IF(AND(LEN(B446)=0,D446&gt;0),"",Angebotsliste!$M$3))</f>
        <v/>
      </c>
      <c r="H446" s="54" t="str">
        <f>IF(LEN(B446)=0,"",IF(VLOOKUP(B446,Angebotsliste!$A$12:$G$999,7,FALSE)=0,"",VLOOKUP(B446,Angebotsliste!$A$12:$G$999,7,FALSE)))</f>
        <v/>
      </c>
      <c r="I446" s="55"/>
      <c r="J446" s="55"/>
      <c r="K446" s="55"/>
      <c r="L446" s="54" t="str">
        <f>IF(B446="","",Angebotsliste!I456)</f>
        <v/>
      </c>
      <c r="N446"/>
      <c r="O446"/>
      <c r="P446"/>
    </row>
    <row r="447" spans="1:16" x14ac:dyDescent="0.3">
      <c r="A447" s="31" t="str">
        <f t="shared" si="21"/>
        <v/>
      </c>
      <c r="B447" s="31" t="str">
        <f t="shared" si="22"/>
        <v/>
      </c>
      <c r="C447" s="33"/>
      <c r="D447" s="35" t="str">
        <f t="shared" si="23"/>
        <v/>
      </c>
      <c r="E447" s="30"/>
      <c r="F447" s="31" t="str">
        <f>IF(LEN(B447)=0,"",ABS(RIGHT(Angebotsliste!$E$3,2)))</f>
        <v/>
      </c>
      <c r="G447" s="54" t="str">
        <f>IF(AND(LEN(B447)&gt;0,LEN(D447)=0),"",IF(AND(LEN(B447)=0,D447&gt;0),"",Angebotsliste!$M$3))</f>
        <v/>
      </c>
      <c r="H447" s="54" t="str">
        <f>IF(LEN(B447)=0,"",IF(VLOOKUP(B447,Angebotsliste!$A$12:$G$999,7,FALSE)=0,"",VLOOKUP(B447,Angebotsliste!$A$12:$G$999,7,FALSE)))</f>
        <v/>
      </c>
      <c r="I447" s="55"/>
      <c r="J447" s="55"/>
      <c r="K447" s="55"/>
      <c r="L447" s="54" t="str">
        <f>IF(B447="","",Angebotsliste!I457)</f>
        <v/>
      </c>
      <c r="N447"/>
      <c r="O447"/>
      <c r="P447"/>
    </row>
    <row r="448" spans="1:16" x14ac:dyDescent="0.3">
      <c r="A448" s="31" t="str">
        <f t="shared" si="21"/>
        <v/>
      </c>
      <c r="B448" s="31" t="str">
        <f t="shared" si="22"/>
        <v/>
      </c>
      <c r="C448" s="33"/>
      <c r="D448" s="35" t="str">
        <f t="shared" si="23"/>
        <v/>
      </c>
      <c r="E448" s="30"/>
      <c r="F448" s="31" t="str">
        <f>IF(LEN(B448)=0,"",ABS(RIGHT(Angebotsliste!$E$3,2)))</f>
        <v/>
      </c>
      <c r="G448" s="54" t="str">
        <f>IF(AND(LEN(B448)&gt;0,LEN(D448)=0),"",IF(AND(LEN(B448)=0,D448&gt;0),"",Angebotsliste!$M$3))</f>
        <v/>
      </c>
      <c r="H448" s="54" t="str">
        <f>IF(LEN(B448)=0,"",IF(VLOOKUP(B448,Angebotsliste!$A$12:$G$999,7,FALSE)=0,"",VLOOKUP(B448,Angebotsliste!$A$12:$G$999,7,FALSE)))</f>
        <v/>
      </c>
      <c r="I448" s="55"/>
      <c r="J448" s="55"/>
      <c r="K448" s="55"/>
      <c r="L448" s="54" t="str">
        <f>IF(B448="","",Angebotsliste!I458)</f>
        <v/>
      </c>
      <c r="N448"/>
      <c r="O448"/>
      <c r="P448"/>
    </row>
    <row r="449" spans="1:16" x14ac:dyDescent="0.3">
      <c r="A449" s="31" t="str">
        <f t="shared" si="21"/>
        <v/>
      </c>
      <c r="B449" s="31" t="str">
        <f t="shared" si="22"/>
        <v/>
      </c>
      <c r="C449" s="33"/>
      <c r="D449" s="35" t="str">
        <f t="shared" si="23"/>
        <v/>
      </c>
      <c r="E449" s="30"/>
      <c r="F449" s="31" t="str">
        <f>IF(LEN(B449)=0,"",ABS(RIGHT(Angebotsliste!$E$3,2)))</f>
        <v/>
      </c>
      <c r="G449" s="54" t="str">
        <f>IF(AND(LEN(B449)&gt;0,LEN(D449)=0),"",IF(AND(LEN(B449)=0,D449&gt;0),"",Angebotsliste!$M$3))</f>
        <v/>
      </c>
      <c r="H449" s="54" t="str">
        <f>IF(LEN(B449)=0,"",IF(VLOOKUP(B449,Angebotsliste!$A$12:$G$999,7,FALSE)=0,"",VLOOKUP(B449,Angebotsliste!$A$12:$G$999,7,FALSE)))</f>
        <v/>
      </c>
      <c r="I449" s="55"/>
      <c r="J449" s="55"/>
      <c r="K449" s="55"/>
      <c r="L449" s="54" t="str">
        <f>IF(B449="","",Angebotsliste!I459)</f>
        <v/>
      </c>
      <c r="N449"/>
      <c r="O449"/>
      <c r="P449"/>
    </row>
    <row r="450" spans="1:16" x14ac:dyDescent="0.3">
      <c r="A450" s="31" t="str">
        <f t="shared" si="21"/>
        <v/>
      </c>
      <c r="B450" s="31" t="str">
        <f t="shared" si="22"/>
        <v/>
      </c>
      <c r="C450" s="33"/>
      <c r="D450" s="35" t="str">
        <f t="shared" si="23"/>
        <v/>
      </c>
      <c r="E450" s="30"/>
      <c r="F450" s="31" t="str">
        <f>IF(LEN(B450)=0,"",ABS(RIGHT(Angebotsliste!$E$3,2)))</f>
        <v/>
      </c>
      <c r="G450" s="54" t="str">
        <f>IF(AND(LEN(B450)&gt;0,LEN(D450)=0),"",IF(AND(LEN(B450)=0,D450&gt;0),"",Angebotsliste!$M$3))</f>
        <v/>
      </c>
      <c r="H450" s="54" t="str">
        <f>IF(LEN(B450)=0,"",IF(VLOOKUP(B450,Angebotsliste!$A$12:$G$999,7,FALSE)=0,"",VLOOKUP(B450,Angebotsliste!$A$12:$G$999,7,FALSE)))</f>
        <v/>
      </c>
      <c r="I450" s="55"/>
      <c r="J450" s="55"/>
      <c r="K450" s="55"/>
      <c r="L450" s="54" t="str">
        <f>IF(B450="","",Angebotsliste!I460)</f>
        <v/>
      </c>
      <c r="N450"/>
      <c r="O450"/>
      <c r="P450"/>
    </row>
    <row r="451" spans="1:16" x14ac:dyDescent="0.3">
      <c r="A451" s="31" t="str">
        <f t="shared" si="21"/>
        <v/>
      </c>
      <c r="B451" s="31" t="str">
        <f t="shared" si="22"/>
        <v/>
      </c>
      <c r="C451" s="33"/>
      <c r="D451" s="35" t="str">
        <f t="shared" si="23"/>
        <v/>
      </c>
      <c r="E451" s="30"/>
      <c r="F451" s="31" t="str">
        <f>IF(LEN(B451)=0,"",ABS(RIGHT(Angebotsliste!$E$3,2)))</f>
        <v/>
      </c>
      <c r="G451" s="54" t="str">
        <f>IF(AND(LEN(B451)&gt;0,LEN(D451)=0),"",IF(AND(LEN(B451)=0,D451&gt;0),"",Angebotsliste!$M$3))</f>
        <v/>
      </c>
      <c r="H451" s="54" t="str">
        <f>IF(LEN(B451)=0,"",IF(VLOOKUP(B451,Angebotsliste!$A$12:$G$999,7,FALSE)=0,"",VLOOKUP(B451,Angebotsliste!$A$12:$G$999,7,FALSE)))</f>
        <v/>
      </c>
      <c r="I451" s="55"/>
      <c r="J451" s="55"/>
      <c r="K451" s="55"/>
      <c r="L451" s="54" t="str">
        <f>IF(B451="","",Angebotsliste!I461)</f>
        <v/>
      </c>
      <c r="N451"/>
      <c r="O451"/>
      <c r="P451"/>
    </row>
    <row r="452" spans="1:16" x14ac:dyDescent="0.3">
      <c r="A452" s="31" t="str">
        <f t="shared" si="21"/>
        <v/>
      </c>
      <c r="B452" s="31" t="str">
        <f t="shared" si="22"/>
        <v/>
      </c>
      <c r="C452" s="33"/>
      <c r="D452" s="35" t="str">
        <f t="shared" si="23"/>
        <v/>
      </c>
      <c r="E452" s="30"/>
      <c r="F452" s="31" t="str">
        <f>IF(LEN(B452)=0,"",ABS(RIGHT(Angebotsliste!$E$3,2)))</f>
        <v/>
      </c>
      <c r="G452" s="54" t="str">
        <f>IF(AND(LEN(B452)&gt;0,LEN(D452)=0),"",IF(AND(LEN(B452)=0,D452&gt;0),"",Angebotsliste!$M$3))</f>
        <v/>
      </c>
      <c r="H452" s="54" t="str">
        <f>IF(LEN(B452)=0,"",IF(VLOOKUP(B452,Angebotsliste!$A$12:$G$999,7,FALSE)=0,"",VLOOKUP(B452,Angebotsliste!$A$12:$G$999,7,FALSE)))</f>
        <v/>
      </c>
      <c r="I452" s="55"/>
      <c r="J452" s="55"/>
      <c r="K452" s="55"/>
      <c r="L452" s="54" t="str">
        <f>IF(B452="","",Angebotsliste!I462)</f>
        <v/>
      </c>
      <c r="N452"/>
      <c r="O452"/>
      <c r="P452"/>
    </row>
    <row r="453" spans="1:16" x14ac:dyDescent="0.3">
      <c r="A453" s="31" t="str">
        <f t="shared" si="21"/>
        <v/>
      </c>
      <c r="B453" s="31" t="str">
        <f t="shared" si="22"/>
        <v/>
      </c>
      <c r="C453" s="33"/>
      <c r="D453" s="35" t="str">
        <f t="shared" si="23"/>
        <v/>
      </c>
      <c r="E453" s="30"/>
      <c r="F453" s="31" t="str">
        <f>IF(LEN(B453)=0,"",ABS(RIGHT(Angebotsliste!$E$3,2)))</f>
        <v/>
      </c>
      <c r="G453" s="54" t="str">
        <f>IF(AND(LEN(B453)&gt;0,LEN(D453)=0),"",IF(AND(LEN(B453)=0,D453&gt;0),"",Angebotsliste!$M$3))</f>
        <v/>
      </c>
      <c r="H453" s="54" t="str">
        <f>IF(LEN(B453)=0,"",IF(VLOOKUP(B453,Angebotsliste!$A$12:$G$999,7,FALSE)=0,"",VLOOKUP(B453,Angebotsliste!$A$12:$G$999,7,FALSE)))</f>
        <v/>
      </c>
      <c r="I453" s="55"/>
      <c r="J453" s="55"/>
      <c r="K453" s="55"/>
      <c r="L453" s="54" t="str">
        <f>IF(B453="","",Angebotsliste!I463)</f>
        <v/>
      </c>
      <c r="N453"/>
      <c r="O453"/>
      <c r="P453"/>
    </row>
    <row r="454" spans="1:16" x14ac:dyDescent="0.3">
      <c r="A454" s="31" t="str">
        <f t="shared" si="21"/>
        <v/>
      </c>
      <c r="B454" s="31" t="str">
        <f t="shared" si="22"/>
        <v/>
      </c>
      <c r="C454" s="33"/>
      <c r="D454" s="35" t="str">
        <f t="shared" si="23"/>
        <v/>
      </c>
      <c r="E454" s="30"/>
      <c r="F454" s="31" t="str">
        <f>IF(LEN(B454)=0,"",ABS(RIGHT(Angebotsliste!$E$3,2)))</f>
        <v/>
      </c>
      <c r="G454" s="54" t="str">
        <f>IF(AND(LEN(B454)&gt;0,LEN(D454)=0),"",IF(AND(LEN(B454)=0,D454&gt;0),"",Angebotsliste!$M$3))</f>
        <v/>
      </c>
      <c r="H454" s="54" t="str">
        <f>IF(LEN(B454)=0,"",IF(VLOOKUP(B454,Angebotsliste!$A$12:$G$999,7,FALSE)=0,"",VLOOKUP(B454,Angebotsliste!$A$12:$G$999,7,FALSE)))</f>
        <v/>
      </c>
      <c r="I454" s="55"/>
      <c r="J454" s="55"/>
      <c r="K454" s="55"/>
      <c r="L454" s="54" t="str">
        <f>IF(B454="","",Angebotsliste!I464)</f>
        <v/>
      </c>
      <c r="N454"/>
      <c r="O454"/>
      <c r="P454"/>
    </row>
    <row r="455" spans="1:16" x14ac:dyDescent="0.3">
      <c r="A455" s="31" t="str">
        <f t="shared" si="21"/>
        <v/>
      </c>
      <c r="B455" s="31" t="str">
        <f t="shared" si="22"/>
        <v/>
      </c>
      <c r="C455" s="33"/>
      <c r="D455" s="35" t="str">
        <f t="shared" si="23"/>
        <v/>
      </c>
      <c r="E455" s="30"/>
      <c r="F455" s="31" t="str">
        <f>IF(LEN(B455)=0,"",ABS(RIGHT(Angebotsliste!$E$3,2)))</f>
        <v/>
      </c>
      <c r="G455" s="54" t="str">
        <f>IF(AND(LEN(B455)&gt;0,LEN(D455)=0),"",IF(AND(LEN(B455)=0,D455&gt;0),"",Angebotsliste!$M$3))</f>
        <v/>
      </c>
      <c r="H455" s="54" t="str">
        <f>IF(LEN(B455)=0,"",IF(VLOOKUP(B455,Angebotsliste!$A$12:$G$999,7,FALSE)=0,"",VLOOKUP(B455,Angebotsliste!$A$12:$G$999,7,FALSE)))</f>
        <v/>
      </c>
      <c r="I455" s="55"/>
      <c r="J455" s="55"/>
      <c r="K455" s="55"/>
      <c r="L455" s="54" t="str">
        <f>IF(B455="","",Angebotsliste!I465)</f>
        <v/>
      </c>
      <c r="N455"/>
      <c r="O455"/>
      <c r="P455"/>
    </row>
    <row r="456" spans="1:16" x14ac:dyDescent="0.3">
      <c r="A456" s="31" t="str">
        <f t="shared" ref="A456:A519" si="24">IF(LEN(O456)=0,"",O456)</f>
        <v/>
      </c>
      <c r="B456" s="31" t="str">
        <f t="shared" ref="B456:B519" si="25">IF(LEN(N456)=0,"",N456)</f>
        <v/>
      </c>
      <c r="C456" s="33"/>
      <c r="D456" s="35" t="str">
        <f t="shared" ref="D456:D519" si="26">IF(LEN(P456)=0,"",P456)</f>
        <v/>
      </c>
      <c r="E456" s="30"/>
      <c r="F456" s="31" t="str">
        <f>IF(LEN(B456)=0,"",ABS(RIGHT(Angebotsliste!$E$3,2)))</f>
        <v/>
      </c>
      <c r="G456" s="54" t="str">
        <f>IF(AND(LEN(B456)&gt;0,LEN(D456)=0),"",IF(AND(LEN(B456)=0,D456&gt;0),"",Angebotsliste!$M$3))</f>
        <v/>
      </c>
      <c r="H456" s="54" t="str">
        <f>IF(LEN(B456)=0,"",IF(VLOOKUP(B456,Angebotsliste!$A$12:$G$999,7,FALSE)=0,"",VLOOKUP(B456,Angebotsliste!$A$12:$G$999,7,FALSE)))</f>
        <v/>
      </c>
      <c r="I456" s="55"/>
      <c r="J456" s="55"/>
      <c r="K456" s="55"/>
      <c r="L456" s="54" t="str">
        <f>IF(B456="","",Angebotsliste!I466)</f>
        <v/>
      </c>
      <c r="N456"/>
      <c r="O456"/>
      <c r="P456"/>
    </row>
    <row r="457" spans="1:16" x14ac:dyDescent="0.3">
      <c r="A457" s="31" t="str">
        <f t="shared" si="24"/>
        <v/>
      </c>
      <c r="B457" s="31" t="str">
        <f t="shared" si="25"/>
        <v/>
      </c>
      <c r="C457" s="33"/>
      <c r="D457" s="35" t="str">
        <f t="shared" si="26"/>
        <v/>
      </c>
      <c r="E457" s="30"/>
      <c r="F457" s="31" t="str">
        <f>IF(LEN(B457)=0,"",ABS(RIGHT(Angebotsliste!$E$3,2)))</f>
        <v/>
      </c>
      <c r="G457" s="54" t="str">
        <f>IF(AND(LEN(B457)&gt;0,LEN(D457)=0),"",IF(AND(LEN(B457)=0,D457&gt;0),"",Angebotsliste!$M$3))</f>
        <v/>
      </c>
      <c r="H457" s="54" t="str">
        <f>IF(LEN(B457)=0,"",IF(VLOOKUP(B457,Angebotsliste!$A$12:$G$999,7,FALSE)=0,"",VLOOKUP(B457,Angebotsliste!$A$12:$G$999,7,FALSE)))</f>
        <v/>
      </c>
      <c r="I457" s="55"/>
      <c r="J457" s="55"/>
      <c r="K457" s="55"/>
      <c r="L457" s="54" t="str">
        <f>IF(B457="","",Angebotsliste!I467)</f>
        <v/>
      </c>
      <c r="N457"/>
      <c r="O457"/>
      <c r="P457"/>
    </row>
    <row r="458" spans="1:16" x14ac:dyDescent="0.3">
      <c r="A458" s="31" t="str">
        <f t="shared" si="24"/>
        <v/>
      </c>
      <c r="B458" s="31" t="str">
        <f t="shared" si="25"/>
        <v/>
      </c>
      <c r="C458" s="33"/>
      <c r="D458" s="35" t="str">
        <f t="shared" si="26"/>
        <v/>
      </c>
      <c r="E458" s="30"/>
      <c r="F458" s="31" t="str">
        <f>IF(LEN(B458)=0,"",ABS(RIGHT(Angebotsliste!$E$3,2)))</f>
        <v/>
      </c>
      <c r="G458" s="54" t="str">
        <f>IF(AND(LEN(B458)&gt;0,LEN(D458)=0),"",IF(AND(LEN(B458)=0,D458&gt;0),"",Angebotsliste!$M$3))</f>
        <v/>
      </c>
      <c r="H458" s="54" t="str">
        <f>IF(LEN(B458)=0,"",IF(VLOOKUP(B458,Angebotsliste!$A$12:$G$999,7,FALSE)=0,"",VLOOKUP(B458,Angebotsliste!$A$12:$G$999,7,FALSE)))</f>
        <v/>
      </c>
      <c r="I458" s="55"/>
      <c r="J458" s="55"/>
      <c r="K458" s="55"/>
      <c r="L458" s="54" t="str">
        <f>IF(B458="","",Angebotsliste!I468)</f>
        <v/>
      </c>
      <c r="N458"/>
      <c r="O458"/>
      <c r="P458"/>
    </row>
    <row r="459" spans="1:16" x14ac:dyDescent="0.3">
      <c r="A459" s="31" t="str">
        <f t="shared" si="24"/>
        <v/>
      </c>
      <c r="B459" s="31" t="str">
        <f t="shared" si="25"/>
        <v/>
      </c>
      <c r="C459" s="33"/>
      <c r="D459" s="35" t="str">
        <f t="shared" si="26"/>
        <v/>
      </c>
      <c r="E459" s="30"/>
      <c r="F459" s="31" t="str">
        <f>IF(LEN(B459)=0,"",ABS(RIGHT(Angebotsliste!$E$3,2)))</f>
        <v/>
      </c>
      <c r="G459" s="54" t="str">
        <f>IF(AND(LEN(B459)&gt;0,LEN(D459)=0),"",IF(AND(LEN(B459)=0,D459&gt;0),"",Angebotsliste!$M$3))</f>
        <v/>
      </c>
      <c r="H459" s="54" t="str">
        <f>IF(LEN(B459)=0,"",IF(VLOOKUP(B459,Angebotsliste!$A$12:$G$999,7,FALSE)=0,"",VLOOKUP(B459,Angebotsliste!$A$12:$G$999,7,FALSE)))</f>
        <v/>
      </c>
      <c r="I459" s="55"/>
      <c r="J459" s="55"/>
      <c r="K459" s="55"/>
      <c r="L459" s="54" t="str">
        <f>IF(B459="","",Angebotsliste!I469)</f>
        <v/>
      </c>
      <c r="N459"/>
      <c r="O459"/>
      <c r="P459"/>
    </row>
    <row r="460" spans="1:16" x14ac:dyDescent="0.3">
      <c r="A460" s="31" t="str">
        <f t="shared" si="24"/>
        <v/>
      </c>
      <c r="B460" s="31" t="str">
        <f t="shared" si="25"/>
        <v/>
      </c>
      <c r="C460" s="33"/>
      <c r="D460" s="35" t="str">
        <f t="shared" si="26"/>
        <v/>
      </c>
      <c r="E460" s="30"/>
      <c r="F460" s="31" t="str">
        <f>IF(LEN(B460)=0,"",ABS(RIGHT(Angebotsliste!$E$3,2)))</f>
        <v/>
      </c>
      <c r="G460" s="54" t="str">
        <f>IF(AND(LEN(B460)&gt;0,LEN(D460)=0),"",IF(AND(LEN(B460)=0,D460&gt;0),"",Angebotsliste!$M$3))</f>
        <v/>
      </c>
      <c r="H460" s="54" t="str">
        <f>IF(LEN(B460)=0,"",IF(VLOOKUP(B460,Angebotsliste!$A$12:$G$999,7,FALSE)=0,"",VLOOKUP(B460,Angebotsliste!$A$12:$G$999,7,FALSE)))</f>
        <v/>
      </c>
      <c r="I460" s="55"/>
      <c r="J460" s="55"/>
      <c r="K460" s="55"/>
      <c r="L460" s="54" t="str">
        <f>IF(B460="","",Angebotsliste!I470)</f>
        <v/>
      </c>
      <c r="N460"/>
      <c r="O460"/>
      <c r="P460"/>
    </row>
    <row r="461" spans="1:16" x14ac:dyDescent="0.3">
      <c r="A461" s="31" t="str">
        <f t="shared" si="24"/>
        <v/>
      </c>
      <c r="B461" s="31" t="str">
        <f t="shared" si="25"/>
        <v/>
      </c>
      <c r="C461" s="33"/>
      <c r="D461" s="35" t="str">
        <f t="shared" si="26"/>
        <v/>
      </c>
      <c r="E461" s="30"/>
      <c r="F461" s="31" t="str">
        <f>IF(LEN(B461)=0,"",ABS(RIGHT(Angebotsliste!$E$3,2)))</f>
        <v/>
      </c>
      <c r="G461" s="54" t="str">
        <f>IF(AND(LEN(B461)&gt;0,LEN(D461)=0),"",IF(AND(LEN(B461)=0,D461&gt;0),"",Angebotsliste!$M$3))</f>
        <v/>
      </c>
      <c r="H461" s="54" t="str">
        <f>IF(LEN(B461)=0,"",IF(VLOOKUP(B461,Angebotsliste!$A$12:$G$999,7,FALSE)=0,"",VLOOKUP(B461,Angebotsliste!$A$12:$G$999,7,FALSE)))</f>
        <v/>
      </c>
      <c r="I461" s="55"/>
      <c r="J461" s="55"/>
      <c r="K461" s="55"/>
      <c r="L461" s="54" t="str">
        <f>IF(B461="","",Angebotsliste!I471)</f>
        <v/>
      </c>
      <c r="N461"/>
      <c r="O461"/>
      <c r="P461"/>
    </row>
    <row r="462" spans="1:16" x14ac:dyDescent="0.3">
      <c r="A462" s="31" t="str">
        <f t="shared" si="24"/>
        <v/>
      </c>
      <c r="B462" s="31" t="str">
        <f t="shared" si="25"/>
        <v/>
      </c>
      <c r="C462" s="33"/>
      <c r="D462" s="35" t="str">
        <f t="shared" si="26"/>
        <v/>
      </c>
      <c r="E462" s="30"/>
      <c r="F462" s="31" t="str">
        <f>IF(LEN(B462)=0,"",ABS(RIGHT(Angebotsliste!$E$3,2)))</f>
        <v/>
      </c>
      <c r="G462" s="54" t="str">
        <f>IF(AND(LEN(B462)&gt;0,LEN(D462)=0),"",IF(AND(LEN(B462)=0,D462&gt;0),"",Angebotsliste!$M$3))</f>
        <v/>
      </c>
      <c r="H462" s="54" t="str">
        <f>IF(LEN(B462)=0,"",IF(VLOOKUP(B462,Angebotsliste!$A$12:$G$999,7,FALSE)=0,"",VLOOKUP(B462,Angebotsliste!$A$12:$G$999,7,FALSE)))</f>
        <v/>
      </c>
      <c r="I462" s="55"/>
      <c r="J462" s="55"/>
      <c r="K462" s="55"/>
      <c r="L462" s="54" t="str">
        <f>IF(B462="","",Angebotsliste!I472)</f>
        <v/>
      </c>
      <c r="N462"/>
      <c r="O462"/>
      <c r="P462"/>
    </row>
    <row r="463" spans="1:16" x14ac:dyDescent="0.3">
      <c r="A463" s="31" t="str">
        <f t="shared" si="24"/>
        <v/>
      </c>
      <c r="B463" s="31" t="str">
        <f t="shared" si="25"/>
        <v/>
      </c>
      <c r="C463" s="33"/>
      <c r="D463" s="35" t="str">
        <f t="shared" si="26"/>
        <v/>
      </c>
      <c r="E463" s="30"/>
      <c r="F463" s="31" t="str">
        <f>IF(LEN(B463)=0,"",ABS(RIGHT(Angebotsliste!$E$3,2)))</f>
        <v/>
      </c>
      <c r="G463" s="54" t="str">
        <f>IF(AND(LEN(B463)&gt;0,LEN(D463)=0),"",IF(AND(LEN(B463)=0,D463&gt;0),"",Angebotsliste!$M$3))</f>
        <v/>
      </c>
      <c r="H463" s="54" t="str">
        <f>IF(LEN(B463)=0,"",IF(VLOOKUP(B463,Angebotsliste!$A$12:$G$999,7,FALSE)=0,"",VLOOKUP(B463,Angebotsliste!$A$12:$G$999,7,FALSE)))</f>
        <v/>
      </c>
      <c r="I463" s="55"/>
      <c r="J463" s="55"/>
      <c r="K463" s="55"/>
      <c r="L463" s="54" t="str">
        <f>IF(B463="","",Angebotsliste!I473)</f>
        <v/>
      </c>
      <c r="N463"/>
      <c r="O463"/>
      <c r="P463"/>
    </row>
    <row r="464" spans="1:16" x14ac:dyDescent="0.3">
      <c r="A464" s="31" t="str">
        <f t="shared" si="24"/>
        <v/>
      </c>
      <c r="B464" s="31" t="str">
        <f t="shared" si="25"/>
        <v/>
      </c>
      <c r="C464" s="33"/>
      <c r="D464" s="35" t="str">
        <f t="shared" si="26"/>
        <v/>
      </c>
      <c r="E464" s="30"/>
      <c r="F464" s="31" t="str">
        <f>IF(LEN(B464)=0,"",ABS(RIGHT(Angebotsliste!$E$3,2)))</f>
        <v/>
      </c>
      <c r="G464" s="54" t="str">
        <f>IF(AND(LEN(B464)&gt;0,LEN(D464)=0),"",IF(AND(LEN(B464)=0,D464&gt;0),"",Angebotsliste!$M$3))</f>
        <v/>
      </c>
      <c r="H464" s="54" t="str">
        <f>IF(LEN(B464)=0,"",IF(VLOOKUP(B464,Angebotsliste!$A$12:$G$999,7,FALSE)=0,"",VLOOKUP(B464,Angebotsliste!$A$12:$G$999,7,FALSE)))</f>
        <v/>
      </c>
      <c r="I464" s="55"/>
      <c r="J464" s="55"/>
      <c r="K464" s="55"/>
      <c r="L464" s="54" t="str">
        <f>IF(B464="","",Angebotsliste!I474)</f>
        <v/>
      </c>
      <c r="N464"/>
      <c r="O464"/>
      <c r="P464"/>
    </row>
    <row r="465" spans="1:16" x14ac:dyDescent="0.3">
      <c r="A465" s="31" t="str">
        <f t="shared" si="24"/>
        <v/>
      </c>
      <c r="B465" s="31" t="str">
        <f t="shared" si="25"/>
        <v/>
      </c>
      <c r="C465" s="33"/>
      <c r="D465" s="35" t="str">
        <f t="shared" si="26"/>
        <v/>
      </c>
      <c r="E465" s="30"/>
      <c r="F465" s="31" t="str">
        <f>IF(LEN(B465)=0,"",ABS(RIGHT(Angebotsliste!$E$3,2)))</f>
        <v/>
      </c>
      <c r="G465" s="54" t="str">
        <f>IF(AND(LEN(B465)&gt;0,LEN(D465)=0),"",IF(AND(LEN(B465)=0,D465&gt;0),"",Angebotsliste!$M$3))</f>
        <v/>
      </c>
      <c r="H465" s="54" t="str">
        <f>IF(LEN(B465)=0,"",IF(VLOOKUP(B465,Angebotsliste!$A$12:$G$999,7,FALSE)=0,"",VLOOKUP(B465,Angebotsliste!$A$12:$G$999,7,FALSE)))</f>
        <v/>
      </c>
      <c r="I465" s="55"/>
      <c r="J465" s="55"/>
      <c r="K465" s="55"/>
      <c r="L465" s="54" t="str">
        <f>IF(B465="","",Angebotsliste!I475)</f>
        <v/>
      </c>
      <c r="N465"/>
      <c r="O465"/>
      <c r="P465"/>
    </row>
    <row r="466" spans="1:16" x14ac:dyDescent="0.3">
      <c r="A466" s="31" t="str">
        <f t="shared" si="24"/>
        <v/>
      </c>
      <c r="B466" s="31" t="str">
        <f t="shared" si="25"/>
        <v/>
      </c>
      <c r="C466" s="33"/>
      <c r="D466" s="35" t="str">
        <f t="shared" si="26"/>
        <v/>
      </c>
      <c r="E466" s="30"/>
      <c r="F466" s="31" t="str">
        <f>IF(LEN(B466)=0,"",ABS(RIGHT(Angebotsliste!$E$3,2)))</f>
        <v/>
      </c>
      <c r="G466" s="54" t="str">
        <f>IF(AND(LEN(B466)&gt;0,LEN(D466)=0),"",IF(AND(LEN(B466)=0,D466&gt;0),"",Angebotsliste!$M$3))</f>
        <v/>
      </c>
      <c r="H466" s="54" t="str">
        <f>IF(LEN(B466)=0,"",IF(VLOOKUP(B466,Angebotsliste!$A$12:$G$999,7,FALSE)=0,"",VLOOKUP(B466,Angebotsliste!$A$12:$G$999,7,FALSE)))</f>
        <v/>
      </c>
      <c r="I466" s="55"/>
      <c r="J466" s="55"/>
      <c r="K466" s="55"/>
      <c r="L466" s="54" t="str">
        <f>IF(B466="","",Angebotsliste!I476)</f>
        <v/>
      </c>
      <c r="N466"/>
      <c r="O466"/>
      <c r="P466"/>
    </row>
    <row r="467" spans="1:16" x14ac:dyDescent="0.3">
      <c r="A467" s="31" t="str">
        <f t="shared" si="24"/>
        <v/>
      </c>
      <c r="B467" s="31" t="str">
        <f t="shared" si="25"/>
        <v/>
      </c>
      <c r="C467" s="33"/>
      <c r="D467" s="35" t="str">
        <f t="shared" si="26"/>
        <v/>
      </c>
      <c r="E467" s="30"/>
      <c r="F467" s="31" t="str">
        <f>IF(LEN(B467)=0,"",ABS(RIGHT(Angebotsliste!$E$3,2)))</f>
        <v/>
      </c>
      <c r="G467" s="54" t="str">
        <f>IF(AND(LEN(B467)&gt;0,LEN(D467)=0),"",IF(AND(LEN(B467)=0,D467&gt;0),"",Angebotsliste!$M$3))</f>
        <v/>
      </c>
      <c r="H467" s="54" t="str">
        <f>IF(LEN(B467)=0,"",IF(VLOOKUP(B467,Angebotsliste!$A$12:$G$999,7,FALSE)=0,"",VLOOKUP(B467,Angebotsliste!$A$12:$G$999,7,FALSE)))</f>
        <v/>
      </c>
      <c r="I467" s="55"/>
      <c r="J467" s="55"/>
      <c r="K467" s="55"/>
      <c r="L467" s="54" t="str">
        <f>IF(B467="","",Angebotsliste!I477)</f>
        <v/>
      </c>
      <c r="N467"/>
      <c r="O467"/>
      <c r="P467"/>
    </row>
    <row r="468" spans="1:16" x14ac:dyDescent="0.3">
      <c r="A468" s="31" t="str">
        <f t="shared" si="24"/>
        <v/>
      </c>
      <c r="B468" s="31" t="str">
        <f t="shared" si="25"/>
        <v/>
      </c>
      <c r="C468" s="33"/>
      <c r="D468" s="35" t="str">
        <f t="shared" si="26"/>
        <v/>
      </c>
      <c r="E468" s="30"/>
      <c r="F468" s="31" t="str">
        <f>IF(LEN(B468)=0,"",ABS(RIGHT(Angebotsliste!$E$3,2)))</f>
        <v/>
      </c>
      <c r="G468" s="54" t="str">
        <f>IF(AND(LEN(B468)&gt;0,LEN(D468)=0),"",IF(AND(LEN(B468)=0,D468&gt;0),"",Angebotsliste!$M$3))</f>
        <v/>
      </c>
      <c r="H468" s="54" t="str">
        <f>IF(LEN(B468)=0,"",IF(VLOOKUP(B468,Angebotsliste!$A$12:$G$999,7,FALSE)=0,"",VLOOKUP(B468,Angebotsliste!$A$12:$G$999,7,FALSE)))</f>
        <v/>
      </c>
      <c r="I468" s="55"/>
      <c r="J468" s="55"/>
      <c r="K468" s="55"/>
      <c r="L468" s="54" t="str">
        <f>IF(B468="","",Angebotsliste!I478)</f>
        <v/>
      </c>
      <c r="N468"/>
      <c r="O468"/>
      <c r="P468"/>
    </row>
    <row r="469" spans="1:16" x14ac:dyDescent="0.3">
      <c r="A469" s="31" t="str">
        <f t="shared" si="24"/>
        <v/>
      </c>
      <c r="B469" s="31" t="str">
        <f t="shared" si="25"/>
        <v/>
      </c>
      <c r="C469" s="33"/>
      <c r="D469" s="35" t="str">
        <f t="shared" si="26"/>
        <v/>
      </c>
      <c r="E469" s="30"/>
      <c r="F469" s="31" t="str">
        <f>IF(LEN(B469)=0,"",ABS(RIGHT(Angebotsliste!$E$3,2)))</f>
        <v/>
      </c>
      <c r="G469" s="54" t="str">
        <f>IF(AND(LEN(B469)&gt;0,LEN(D469)=0),"",IF(AND(LEN(B469)=0,D469&gt;0),"",Angebotsliste!$M$3))</f>
        <v/>
      </c>
      <c r="H469" s="54" t="str">
        <f>IF(LEN(B469)=0,"",IF(VLOOKUP(B469,Angebotsliste!$A$12:$G$999,7,FALSE)=0,"",VLOOKUP(B469,Angebotsliste!$A$12:$G$999,7,FALSE)))</f>
        <v/>
      </c>
      <c r="I469" s="55"/>
      <c r="J469" s="55"/>
      <c r="K469" s="55"/>
      <c r="L469" s="54" t="str">
        <f>IF(B469="","",Angebotsliste!I479)</f>
        <v/>
      </c>
      <c r="N469"/>
      <c r="O469"/>
      <c r="P469"/>
    </row>
    <row r="470" spans="1:16" x14ac:dyDescent="0.3">
      <c r="A470" s="31" t="str">
        <f t="shared" si="24"/>
        <v/>
      </c>
      <c r="B470" s="31" t="str">
        <f t="shared" si="25"/>
        <v/>
      </c>
      <c r="C470" s="33"/>
      <c r="D470" s="35" t="str">
        <f t="shared" si="26"/>
        <v/>
      </c>
      <c r="E470" s="30"/>
      <c r="F470" s="31" t="str">
        <f>IF(LEN(B470)=0,"",ABS(RIGHT(Angebotsliste!$E$3,2)))</f>
        <v/>
      </c>
      <c r="G470" s="54" t="str">
        <f>IF(AND(LEN(B470)&gt;0,LEN(D470)=0),"",IF(AND(LEN(B470)=0,D470&gt;0),"",Angebotsliste!$M$3))</f>
        <v/>
      </c>
      <c r="H470" s="54" t="str">
        <f>IF(LEN(B470)=0,"",IF(VLOOKUP(B470,Angebotsliste!$A$12:$G$999,7,FALSE)=0,"",VLOOKUP(B470,Angebotsliste!$A$12:$G$999,7,FALSE)))</f>
        <v/>
      </c>
      <c r="I470" s="55"/>
      <c r="J470" s="55"/>
      <c r="K470" s="55"/>
      <c r="L470" s="54" t="str">
        <f>IF(B470="","",Angebotsliste!I480)</f>
        <v/>
      </c>
      <c r="N470"/>
      <c r="O470"/>
      <c r="P470"/>
    </row>
    <row r="471" spans="1:16" x14ac:dyDescent="0.3">
      <c r="A471" s="31" t="str">
        <f t="shared" si="24"/>
        <v/>
      </c>
      <c r="B471" s="31" t="str">
        <f t="shared" si="25"/>
        <v/>
      </c>
      <c r="C471" s="33"/>
      <c r="D471" s="35" t="str">
        <f t="shared" si="26"/>
        <v/>
      </c>
      <c r="E471" s="30"/>
      <c r="F471" s="31" t="str">
        <f>IF(LEN(B471)=0,"",ABS(RIGHT(Angebotsliste!$E$3,2)))</f>
        <v/>
      </c>
      <c r="G471" s="54" t="str">
        <f>IF(AND(LEN(B471)&gt;0,LEN(D471)=0),"",IF(AND(LEN(B471)=0,D471&gt;0),"",Angebotsliste!$M$3))</f>
        <v/>
      </c>
      <c r="H471" s="54" t="str">
        <f>IF(LEN(B471)=0,"",IF(VLOOKUP(B471,Angebotsliste!$A$12:$G$999,7,FALSE)=0,"",VLOOKUP(B471,Angebotsliste!$A$12:$G$999,7,FALSE)))</f>
        <v/>
      </c>
      <c r="I471" s="55"/>
      <c r="J471" s="55"/>
      <c r="K471" s="55"/>
      <c r="L471" s="54" t="str">
        <f>IF(B471="","",Angebotsliste!I481)</f>
        <v/>
      </c>
      <c r="N471"/>
      <c r="O471"/>
      <c r="P471"/>
    </row>
    <row r="472" spans="1:16" x14ac:dyDescent="0.3">
      <c r="A472" s="31" t="str">
        <f t="shared" si="24"/>
        <v/>
      </c>
      <c r="B472" s="31" t="str">
        <f t="shared" si="25"/>
        <v/>
      </c>
      <c r="C472" s="33"/>
      <c r="D472" s="35" t="str">
        <f t="shared" si="26"/>
        <v/>
      </c>
      <c r="E472" s="30"/>
      <c r="F472" s="31" t="str">
        <f>IF(LEN(B472)=0,"",ABS(RIGHT(Angebotsliste!$E$3,2)))</f>
        <v/>
      </c>
      <c r="G472" s="54" t="str">
        <f>IF(AND(LEN(B472)&gt;0,LEN(D472)=0),"",IF(AND(LEN(B472)=0,D472&gt;0),"",Angebotsliste!$M$3))</f>
        <v/>
      </c>
      <c r="H472" s="54" t="str">
        <f>IF(LEN(B472)=0,"",IF(VLOOKUP(B472,Angebotsliste!$A$12:$G$999,7,FALSE)=0,"",VLOOKUP(B472,Angebotsliste!$A$12:$G$999,7,FALSE)))</f>
        <v/>
      </c>
      <c r="I472" s="55"/>
      <c r="J472" s="55"/>
      <c r="K472" s="55"/>
      <c r="L472" s="54" t="str">
        <f>IF(B472="","",Angebotsliste!I482)</f>
        <v/>
      </c>
      <c r="N472"/>
      <c r="O472"/>
      <c r="P472"/>
    </row>
    <row r="473" spans="1:16" x14ac:dyDescent="0.3">
      <c r="A473" s="31" t="str">
        <f t="shared" si="24"/>
        <v/>
      </c>
      <c r="B473" s="31" t="str">
        <f t="shared" si="25"/>
        <v/>
      </c>
      <c r="C473" s="33"/>
      <c r="D473" s="35" t="str">
        <f t="shared" si="26"/>
        <v/>
      </c>
      <c r="E473" s="30"/>
      <c r="F473" s="31" t="str">
        <f>IF(LEN(B473)=0,"",ABS(RIGHT(Angebotsliste!$E$3,2)))</f>
        <v/>
      </c>
      <c r="G473" s="54" t="str">
        <f>IF(AND(LEN(B473)&gt;0,LEN(D473)=0),"",IF(AND(LEN(B473)=0,D473&gt;0),"",Angebotsliste!$M$3))</f>
        <v/>
      </c>
      <c r="H473" s="54" t="str">
        <f>IF(LEN(B473)=0,"",IF(VLOOKUP(B473,Angebotsliste!$A$12:$G$999,7,FALSE)=0,"",VLOOKUP(B473,Angebotsliste!$A$12:$G$999,7,FALSE)))</f>
        <v/>
      </c>
      <c r="I473" s="55"/>
      <c r="J473" s="55"/>
      <c r="K473" s="55"/>
      <c r="L473" s="54" t="str">
        <f>IF(B473="","",Angebotsliste!I483)</f>
        <v/>
      </c>
      <c r="N473"/>
      <c r="O473"/>
      <c r="P473"/>
    </row>
    <row r="474" spans="1:16" x14ac:dyDescent="0.3">
      <c r="A474" s="31" t="str">
        <f t="shared" si="24"/>
        <v/>
      </c>
      <c r="B474" s="31" t="str">
        <f t="shared" si="25"/>
        <v/>
      </c>
      <c r="C474" s="33"/>
      <c r="D474" s="35" t="str">
        <f t="shared" si="26"/>
        <v/>
      </c>
      <c r="E474" s="30"/>
      <c r="F474" s="31" t="str">
        <f>IF(LEN(B474)=0,"",ABS(RIGHT(Angebotsliste!$E$3,2)))</f>
        <v/>
      </c>
      <c r="G474" s="54" t="str">
        <f>IF(AND(LEN(B474)&gt;0,LEN(D474)=0),"",IF(AND(LEN(B474)=0,D474&gt;0),"",Angebotsliste!$M$3))</f>
        <v/>
      </c>
      <c r="H474" s="54" t="str">
        <f>IF(LEN(B474)=0,"",IF(VLOOKUP(B474,Angebotsliste!$A$12:$G$999,7,FALSE)=0,"",VLOOKUP(B474,Angebotsliste!$A$12:$G$999,7,FALSE)))</f>
        <v/>
      </c>
      <c r="I474" s="55"/>
      <c r="J474" s="55"/>
      <c r="K474" s="55"/>
      <c r="L474" s="54" t="str">
        <f>IF(B474="","",Angebotsliste!I484)</f>
        <v/>
      </c>
      <c r="N474"/>
      <c r="O474"/>
      <c r="P474"/>
    </row>
    <row r="475" spans="1:16" x14ac:dyDescent="0.3">
      <c r="A475" s="31" t="str">
        <f t="shared" si="24"/>
        <v/>
      </c>
      <c r="B475" s="31" t="str">
        <f t="shared" si="25"/>
        <v/>
      </c>
      <c r="C475" s="33"/>
      <c r="D475" s="35" t="str">
        <f t="shared" si="26"/>
        <v/>
      </c>
      <c r="E475" s="30"/>
      <c r="F475" s="31" t="str">
        <f>IF(LEN(B475)=0,"",ABS(RIGHT(Angebotsliste!$E$3,2)))</f>
        <v/>
      </c>
      <c r="G475" s="54" t="str">
        <f>IF(AND(LEN(B475)&gt;0,LEN(D475)=0),"",IF(AND(LEN(B475)=0,D475&gt;0),"",Angebotsliste!$M$3))</f>
        <v/>
      </c>
      <c r="H475" s="54" t="str">
        <f>IF(LEN(B475)=0,"",IF(VLOOKUP(B475,Angebotsliste!$A$12:$G$999,7,FALSE)=0,"",VLOOKUP(B475,Angebotsliste!$A$12:$G$999,7,FALSE)))</f>
        <v/>
      </c>
      <c r="I475" s="55"/>
      <c r="J475" s="55"/>
      <c r="K475" s="55"/>
      <c r="L475" s="54" t="str">
        <f>IF(B475="","",Angebotsliste!I485)</f>
        <v/>
      </c>
      <c r="N475"/>
      <c r="O475"/>
      <c r="P475"/>
    </row>
    <row r="476" spans="1:16" x14ac:dyDescent="0.3">
      <c r="A476" s="31" t="str">
        <f t="shared" si="24"/>
        <v/>
      </c>
      <c r="B476" s="31" t="str">
        <f t="shared" si="25"/>
        <v/>
      </c>
      <c r="C476" s="33"/>
      <c r="D476" s="35" t="str">
        <f t="shared" si="26"/>
        <v/>
      </c>
      <c r="E476" s="30"/>
      <c r="F476" s="31" t="str">
        <f>IF(LEN(B476)=0,"",ABS(RIGHT(Angebotsliste!$E$3,2)))</f>
        <v/>
      </c>
      <c r="G476" s="54" t="str">
        <f>IF(AND(LEN(B476)&gt;0,LEN(D476)=0),"",IF(AND(LEN(B476)=0,D476&gt;0),"",Angebotsliste!$M$3))</f>
        <v/>
      </c>
      <c r="H476" s="54" t="str">
        <f>IF(LEN(B476)=0,"",IF(VLOOKUP(B476,Angebotsliste!$A$12:$G$999,7,FALSE)=0,"",VLOOKUP(B476,Angebotsliste!$A$12:$G$999,7,FALSE)))</f>
        <v/>
      </c>
      <c r="I476" s="55"/>
      <c r="J476" s="55"/>
      <c r="K476" s="55"/>
      <c r="L476" s="54" t="str">
        <f>IF(B476="","",Angebotsliste!I486)</f>
        <v/>
      </c>
      <c r="N476"/>
      <c r="O476"/>
      <c r="P476"/>
    </row>
    <row r="477" spans="1:16" x14ac:dyDescent="0.3">
      <c r="A477" s="31" t="str">
        <f t="shared" si="24"/>
        <v/>
      </c>
      <c r="B477" s="31" t="str">
        <f t="shared" si="25"/>
        <v/>
      </c>
      <c r="C477" s="33"/>
      <c r="D477" s="35" t="str">
        <f t="shared" si="26"/>
        <v/>
      </c>
      <c r="E477" s="30"/>
      <c r="F477" s="31" t="str">
        <f>IF(LEN(B477)=0,"",ABS(RIGHT(Angebotsliste!$E$3,2)))</f>
        <v/>
      </c>
      <c r="G477" s="54" t="str">
        <f>IF(AND(LEN(B477)&gt;0,LEN(D477)=0),"",IF(AND(LEN(B477)=0,D477&gt;0),"",Angebotsliste!$M$3))</f>
        <v/>
      </c>
      <c r="H477" s="54" t="str">
        <f>IF(LEN(B477)=0,"",IF(VLOOKUP(B477,Angebotsliste!$A$12:$G$999,7,FALSE)=0,"",VLOOKUP(B477,Angebotsliste!$A$12:$G$999,7,FALSE)))</f>
        <v/>
      </c>
      <c r="I477" s="55"/>
      <c r="J477" s="55"/>
      <c r="K477" s="55"/>
      <c r="L477" s="54" t="str">
        <f>IF(B477="","",Angebotsliste!I487)</f>
        <v/>
      </c>
      <c r="N477"/>
      <c r="O477"/>
      <c r="P477"/>
    </row>
    <row r="478" spans="1:16" x14ac:dyDescent="0.3">
      <c r="A478" s="31" t="str">
        <f t="shared" si="24"/>
        <v/>
      </c>
      <c r="B478" s="31" t="str">
        <f t="shared" si="25"/>
        <v/>
      </c>
      <c r="C478" s="33"/>
      <c r="D478" s="35" t="str">
        <f t="shared" si="26"/>
        <v/>
      </c>
      <c r="E478" s="30"/>
      <c r="F478" s="31" t="str">
        <f>IF(LEN(B478)=0,"",ABS(RIGHT(Angebotsliste!$E$3,2)))</f>
        <v/>
      </c>
      <c r="G478" s="54" t="str">
        <f>IF(AND(LEN(B478)&gt;0,LEN(D478)=0),"",IF(AND(LEN(B478)=0,D478&gt;0),"",Angebotsliste!$M$3))</f>
        <v/>
      </c>
      <c r="H478" s="54" t="str">
        <f>IF(LEN(B478)=0,"",IF(VLOOKUP(B478,Angebotsliste!$A$12:$G$999,7,FALSE)=0,"",VLOOKUP(B478,Angebotsliste!$A$12:$G$999,7,FALSE)))</f>
        <v/>
      </c>
      <c r="I478" s="55"/>
      <c r="J478" s="55"/>
      <c r="K478" s="55"/>
      <c r="L478" s="54" t="str">
        <f>IF(B478="","",Angebotsliste!I488)</f>
        <v/>
      </c>
      <c r="N478"/>
      <c r="O478"/>
      <c r="P478"/>
    </row>
    <row r="479" spans="1:16" x14ac:dyDescent="0.3">
      <c r="A479" s="31" t="str">
        <f t="shared" si="24"/>
        <v/>
      </c>
      <c r="B479" s="31" t="str">
        <f t="shared" si="25"/>
        <v/>
      </c>
      <c r="C479" s="33"/>
      <c r="D479" s="35" t="str">
        <f t="shared" si="26"/>
        <v/>
      </c>
      <c r="E479" s="30"/>
      <c r="F479" s="31" t="str">
        <f>IF(LEN(B479)=0,"",ABS(RIGHT(Angebotsliste!$E$3,2)))</f>
        <v/>
      </c>
      <c r="G479" s="54" t="str">
        <f>IF(AND(LEN(B479)&gt;0,LEN(D479)=0),"",IF(AND(LEN(B479)=0,D479&gt;0),"",Angebotsliste!$M$3))</f>
        <v/>
      </c>
      <c r="H479" s="54" t="str">
        <f>IF(LEN(B479)=0,"",IF(VLOOKUP(B479,Angebotsliste!$A$12:$G$999,7,FALSE)=0,"",VLOOKUP(B479,Angebotsliste!$A$12:$G$999,7,FALSE)))</f>
        <v/>
      </c>
      <c r="I479" s="55"/>
      <c r="J479" s="55"/>
      <c r="K479" s="55"/>
      <c r="L479" s="54" t="str">
        <f>IF(B479="","",Angebotsliste!I489)</f>
        <v/>
      </c>
      <c r="N479"/>
      <c r="O479"/>
      <c r="P479"/>
    </row>
    <row r="480" spans="1:16" x14ac:dyDescent="0.3">
      <c r="A480" s="31" t="str">
        <f t="shared" si="24"/>
        <v/>
      </c>
      <c r="B480" s="31" t="str">
        <f t="shared" si="25"/>
        <v/>
      </c>
      <c r="C480" s="33"/>
      <c r="D480" s="35" t="str">
        <f t="shared" si="26"/>
        <v/>
      </c>
      <c r="E480" s="30"/>
      <c r="F480" s="31" t="str">
        <f>IF(LEN(B480)=0,"",ABS(RIGHT(Angebotsliste!$E$3,2)))</f>
        <v/>
      </c>
      <c r="G480" s="54" t="str">
        <f>IF(AND(LEN(B480)&gt;0,LEN(D480)=0),"",IF(AND(LEN(B480)=0,D480&gt;0),"",Angebotsliste!$M$3))</f>
        <v/>
      </c>
      <c r="H480" s="54" t="str">
        <f>IF(LEN(B480)=0,"",IF(VLOOKUP(B480,Angebotsliste!$A$12:$G$999,7,FALSE)=0,"",VLOOKUP(B480,Angebotsliste!$A$12:$G$999,7,FALSE)))</f>
        <v/>
      </c>
      <c r="I480" s="55"/>
      <c r="J480" s="55"/>
      <c r="K480" s="55"/>
      <c r="L480" s="54" t="str">
        <f>IF(B480="","",Angebotsliste!I490)</f>
        <v/>
      </c>
      <c r="N480"/>
      <c r="O480"/>
      <c r="P480"/>
    </row>
    <row r="481" spans="1:16" x14ac:dyDescent="0.3">
      <c r="A481" s="31" t="str">
        <f t="shared" si="24"/>
        <v/>
      </c>
      <c r="B481" s="31" t="str">
        <f t="shared" si="25"/>
        <v/>
      </c>
      <c r="C481" s="33"/>
      <c r="D481" s="35" t="str">
        <f t="shared" si="26"/>
        <v/>
      </c>
      <c r="E481" s="30"/>
      <c r="F481" s="31" t="str">
        <f>IF(LEN(B481)=0,"",ABS(RIGHT(Angebotsliste!$E$3,2)))</f>
        <v/>
      </c>
      <c r="G481" s="54" t="str">
        <f>IF(AND(LEN(B481)&gt;0,LEN(D481)=0),"",IF(AND(LEN(B481)=0,D481&gt;0),"",Angebotsliste!$M$3))</f>
        <v/>
      </c>
      <c r="H481" s="54" t="str">
        <f>IF(LEN(B481)=0,"",IF(VLOOKUP(B481,Angebotsliste!$A$12:$G$999,7,FALSE)=0,"",VLOOKUP(B481,Angebotsliste!$A$12:$G$999,7,FALSE)))</f>
        <v/>
      </c>
      <c r="I481" s="55"/>
      <c r="J481" s="55"/>
      <c r="K481" s="55"/>
      <c r="L481" s="54" t="str">
        <f>IF(B481="","",Angebotsliste!I491)</f>
        <v/>
      </c>
      <c r="N481"/>
      <c r="O481"/>
      <c r="P481"/>
    </row>
    <row r="482" spans="1:16" x14ac:dyDescent="0.3">
      <c r="A482" s="31" t="str">
        <f t="shared" si="24"/>
        <v/>
      </c>
      <c r="B482" s="31" t="str">
        <f t="shared" si="25"/>
        <v/>
      </c>
      <c r="C482" s="33"/>
      <c r="D482" s="35" t="str">
        <f t="shared" si="26"/>
        <v/>
      </c>
      <c r="E482" s="30"/>
      <c r="F482" s="31" t="str">
        <f>IF(LEN(B482)=0,"",ABS(RIGHT(Angebotsliste!$E$3,2)))</f>
        <v/>
      </c>
      <c r="G482" s="54" t="str">
        <f>IF(AND(LEN(B482)&gt;0,LEN(D482)=0),"",IF(AND(LEN(B482)=0,D482&gt;0),"",Angebotsliste!$M$3))</f>
        <v/>
      </c>
      <c r="H482" s="54" t="str">
        <f>IF(LEN(B482)=0,"",IF(VLOOKUP(B482,Angebotsliste!$A$12:$G$999,7,FALSE)=0,"",VLOOKUP(B482,Angebotsliste!$A$12:$G$999,7,FALSE)))</f>
        <v/>
      </c>
      <c r="I482" s="55"/>
      <c r="J482" s="55"/>
      <c r="K482" s="55"/>
      <c r="L482" s="54" t="str">
        <f>IF(B482="","",Angebotsliste!I492)</f>
        <v/>
      </c>
      <c r="N482"/>
      <c r="O482"/>
      <c r="P482"/>
    </row>
    <row r="483" spans="1:16" x14ac:dyDescent="0.3">
      <c r="A483" s="31" t="str">
        <f t="shared" si="24"/>
        <v/>
      </c>
      <c r="B483" s="31" t="str">
        <f t="shared" si="25"/>
        <v/>
      </c>
      <c r="C483" s="33"/>
      <c r="D483" s="35" t="str">
        <f t="shared" si="26"/>
        <v/>
      </c>
      <c r="E483" s="30"/>
      <c r="F483" s="31" t="str">
        <f>IF(LEN(B483)=0,"",ABS(RIGHT(Angebotsliste!$E$3,2)))</f>
        <v/>
      </c>
      <c r="G483" s="54" t="str">
        <f>IF(AND(LEN(B483)&gt;0,LEN(D483)=0),"",IF(AND(LEN(B483)=0,D483&gt;0),"",Angebotsliste!$M$3))</f>
        <v/>
      </c>
      <c r="H483" s="54" t="str">
        <f>IF(LEN(B483)=0,"",IF(VLOOKUP(B483,Angebotsliste!$A$12:$G$999,7,FALSE)=0,"",VLOOKUP(B483,Angebotsliste!$A$12:$G$999,7,FALSE)))</f>
        <v/>
      </c>
      <c r="I483" s="55"/>
      <c r="J483" s="55"/>
      <c r="K483" s="55"/>
      <c r="L483" s="54" t="str">
        <f>IF(B483="","",Angebotsliste!I493)</f>
        <v/>
      </c>
      <c r="N483"/>
      <c r="O483"/>
      <c r="P483"/>
    </row>
    <row r="484" spans="1:16" x14ac:dyDescent="0.3">
      <c r="A484" s="31" t="str">
        <f t="shared" si="24"/>
        <v/>
      </c>
      <c r="B484" s="31" t="str">
        <f t="shared" si="25"/>
        <v/>
      </c>
      <c r="C484" s="33"/>
      <c r="D484" s="35" t="str">
        <f t="shared" si="26"/>
        <v/>
      </c>
      <c r="E484" s="30"/>
      <c r="F484" s="31" t="str">
        <f>IF(LEN(B484)=0,"",ABS(RIGHT(Angebotsliste!$E$3,2)))</f>
        <v/>
      </c>
      <c r="G484" s="54" t="str">
        <f>IF(AND(LEN(B484)&gt;0,LEN(D484)=0),"",IF(AND(LEN(B484)=0,D484&gt;0),"",Angebotsliste!$M$3))</f>
        <v/>
      </c>
      <c r="H484" s="54" t="str">
        <f>IF(LEN(B484)=0,"",IF(VLOOKUP(B484,Angebotsliste!$A$12:$G$999,7,FALSE)=0,"",VLOOKUP(B484,Angebotsliste!$A$12:$G$999,7,FALSE)))</f>
        <v/>
      </c>
      <c r="I484" s="55"/>
      <c r="J484" s="55"/>
      <c r="K484" s="55"/>
      <c r="L484" s="54" t="str">
        <f>IF(B484="","",Angebotsliste!I494)</f>
        <v/>
      </c>
      <c r="N484"/>
      <c r="O484"/>
      <c r="P484"/>
    </row>
    <row r="485" spans="1:16" x14ac:dyDescent="0.3">
      <c r="A485" s="31" t="str">
        <f t="shared" si="24"/>
        <v/>
      </c>
      <c r="B485" s="31" t="str">
        <f t="shared" si="25"/>
        <v/>
      </c>
      <c r="C485" s="33"/>
      <c r="D485" s="35" t="str">
        <f t="shared" si="26"/>
        <v/>
      </c>
      <c r="E485" s="30"/>
      <c r="F485" s="31" t="str">
        <f>IF(LEN(B485)=0,"",ABS(RIGHT(Angebotsliste!$E$3,2)))</f>
        <v/>
      </c>
      <c r="G485" s="54" t="str">
        <f>IF(AND(LEN(B485)&gt;0,LEN(D485)=0),"",IF(AND(LEN(B485)=0,D485&gt;0),"",Angebotsliste!$M$3))</f>
        <v/>
      </c>
      <c r="H485" s="54" t="str">
        <f>IF(LEN(B485)=0,"",IF(VLOOKUP(B485,Angebotsliste!$A$12:$G$999,7,FALSE)=0,"",VLOOKUP(B485,Angebotsliste!$A$12:$G$999,7,FALSE)))</f>
        <v/>
      </c>
      <c r="I485" s="55"/>
      <c r="J485" s="55"/>
      <c r="K485" s="55"/>
      <c r="L485" s="54" t="str">
        <f>IF(B485="","",Angebotsliste!I495)</f>
        <v/>
      </c>
      <c r="N485"/>
      <c r="O485"/>
      <c r="P485"/>
    </row>
    <row r="486" spans="1:16" x14ac:dyDescent="0.3">
      <c r="A486" s="31" t="str">
        <f t="shared" si="24"/>
        <v/>
      </c>
      <c r="B486" s="31" t="str">
        <f t="shared" si="25"/>
        <v/>
      </c>
      <c r="C486" s="33"/>
      <c r="D486" s="35" t="str">
        <f t="shared" si="26"/>
        <v/>
      </c>
      <c r="E486" s="30"/>
      <c r="F486" s="31" t="str">
        <f>IF(LEN(B486)=0,"",ABS(RIGHT(Angebotsliste!$E$3,2)))</f>
        <v/>
      </c>
      <c r="G486" s="54" t="str">
        <f>IF(AND(LEN(B486)&gt;0,LEN(D486)=0),"",IF(AND(LEN(B486)=0,D486&gt;0),"",Angebotsliste!$M$3))</f>
        <v/>
      </c>
      <c r="H486" s="54" t="str">
        <f>IF(LEN(B486)=0,"",IF(VLOOKUP(B486,Angebotsliste!$A$12:$G$999,7,FALSE)=0,"",VLOOKUP(B486,Angebotsliste!$A$12:$G$999,7,FALSE)))</f>
        <v/>
      </c>
      <c r="I486" s="55"/>
      <c r="J486" s="55"/>
      <c r="K486" s="55"/>
      <c r="L486" s="54" t="str">
        <f>IF(B486="","",Angebotsliste!I496)</f>
        <v/>
      </c>
      <c r="N486"/>
      <c r="O486"/>
      <c r="P486"/>
    </row>
    <row r="487" spans="1:16" x14ac:dyDescent="0.3">
      <c r="A487" s="31" t="str">
        <f t="shared" si="24"/>
        <v/>
      </c>
      <c r="B487" s="31" t="str">
        <f t="shared" si="25"/>
        <v/>
      </c>
      <c r="C487" s="33"/>
      <c r="D487" s="35" t="str">
        <f t="shared" si="26"/>
        <v/>
      </c>
      <c r="E487" s="30"/>
      <c r="F487" s="31" t="str">
        <f>IF(LEN(B487)=0,"",ABS(RIGHT(Angebotsliste!$E$3,2)))</f>
        <v/>
      </c>
      <c r="G487" s="54" t="str">
        <f>IF(AND(LEN(B487)&gt;0,LEN(D487)=0),"",IF(AND(LEN(B487)=0,D487&gt;0),"",Angebotsliste!$M$3))</f>
        <v/>
      </c>
      <c r="H487" s="54" t="str">
        <f>IF(LEN(B487)=0,"",IF(VLOOKUP(B487,Angebotsliste!$A$12:$G$999,7,FALSE)=0,"",VLOOKUP(B487,Angebotsliste!$A$12:$G$999,7,FALSE)))</f>
        <v/>
      </c>
      <c r="I487" s="55"/>
      <c r="J487" s="55"/>
      <c r="K487" s="55"/>
      <c r="L487" s="54" t="str">
        <f>IF(B487="","",Angebotsliste!I497)</f>
        <v/>
      </c>
      <c r="N487"/>
      <c r="O487"/>
      <c r="P487"/>
    </row>
    <row r="488" spans="1:16" x14ac:dyDescent="0.3">
      <c r="A488" s="31" t="str">
        <f t="shared" si="24"/>
        <v/>
      </c>
      <c r="B488" s="31" t="str">
        <f t="shared" si="25"/>
        <v/>
      </c>
      <c r="C488" s="33"/>
      <c r="D488" s="35" t="str">
        <f t="shared" si="26"/>
        <v/>
      </c>
      <c r="E488" s="30"/>
      <c r="F488" s="31" t="str">
        <f>IF(LEN(B488)=0,"",ABS(RIGHT(Angebotsliste!$E$3,2)))</f>
        <v/>
      </c>
      <c r="G488" s="54" t="str">
        <f>IF(AND(LEN(B488)&gt;0,LEN(D488)=0),"",IF(AND(LEN(B488)=0,D488&gt;0),"",Angebotsliste!$M$3))</f>
        <v/>
      </c>
      <c r="H488" s="54" t="str">
        <f>IF(LEN(B488)=0,"",IF(VLOOKUP(B488,Angebotsliste!$A$12:$G$999,7,FALSE)=0,"",VLOOKUP(B488,Angebotsliste!$A$12:$G$999,7,FALSE)))</f>
        <v/>
      </c>
      <c r="I488" s="55"/>
      <c r="J488" s="55"/>
      <c r="K488" s="55"/>
      <c r="L488" s="54" t="str">
        <f>IF(B488="","",Angebotsliste!I498)</f>
        <v/>
      </c>
      <c r="N488"/>
      <c r="O488"/>
      <c r="P488"/>
    </row>
    <row r="489" spans="1:16" x14ac:dyDescent="0.3">
      <c r="A489" s="31" t="str">
        <f t="shared" si="24"/>
        <v/>
      </c>
      <c r="B489" s="31" t="str">
        <f t="shared" si="25"/>
        <v/>
      </c>
      <c r="C489" s="33"/>
      <c r="D489" s="35" t="str">
        <f t="shared" si="26"/>
        <v/>
      </c>
      <c r="E489" s="30"/>
      <c r="F489" s="31" t="str">
        <f>IF(LEN(B489)=0,"",ABS(RIGHT(Angebotsliste!$E$3,2)))</f>
        <v/>
      </c>
      <c r="G489" s="54" t="str">
        <f>IF(AND(LEN(B489)&gt;0,LEN(D489)=0),"",IF(AND(LEN(B489)=0,D489&gt;0),"",Angebotsliste!$M$3))</f>
        <v/>
      </c>
      <c r="H489" s="54" t="str">
        <f>IF(LEN(B489)=0,"",IF(VLOOKUP(B489,Angebotsliste!$A$12:$G$999,7,FALSE)=0,"",VLOOKUP(B489,Angebotsliste!$A$12:$G$999,7,FALSE)))</f>
        <v/>
      </c>
      <c r="I489" s="55"/>
      <c r="J489" s="55"/>
      <c r="K489" s="55"/>
      <c r="L489" s="54" t="str">
        <f>IF(B489="","",Angebotsliste!I499)</f>
        <v/>
      </c>
      <c r="N489"/>
      <c r="O489"/>
      <c r="P489"/>
    </row>
    <row r="490" spans="1:16" x14ac:dyDescent="0.3">
      <c r="A490" s="31" t="str">
        <f t="shared" si="24"/>
        <v/>
      </c>
      <c r="B490" s="31" t="str">
        <f t="shared" si="25"/>
        <v/>
      </c>
      <c r="C490" s="33"/>
      <c r="D490" s="35" t="str">
        <f t="shared" si="26"/>
        <v/>
      </c>
      <c r="E490" s="30"/>
      <c r="F490" s="31" t="str">
        <f>IF(LEN(B490)=0,"",ABS(RIGHT(Angebotsliste!$E$3,2)))</f>
        <v/>
      </c>
      <c r="G490" s="54" t="str">
        <f>IF(AND(LEN(B490)&gt;0,LEN(D490)=0),"",IF(AND(LEN(B490)=0,D490&gt;0),"",Angebotsliste!$M$3))</f>
        <v/>
      </c>
      <c r="H490" s="54" t="str">
        <f>IF(LEN(B490)=0,"",IF(VLOOKUP(B490,Angebotsliste!$A$12:$G$999,7,FALSE)=0,"",VLOOKUP(B490,Angebotsliste!$A$12:$G$999,7,FALSE)))</f>
        <v/>
      </c>
      <c r="I490" s="55"/>
      <c r="J490" s="55"/>
      <c r="K490" s="55"/>
      <c r="L490" s="54" t="str">
        <f>IF(B490="","",Angebotsliste!I500)</f>
        <v/>
      </c>
      <c r="N490"/>
      <c r="O490"/>
      <c r="P490"/>
    </row>
    <row r="491" spans="1:16" x14ac:dyDescent="0.3">
      <c r="A491" s="31" t="str">
        <f t="shared" si="24"/>
        <v/>
      </c>
      <c r="B491" s="31" t="str">
        <f t="shared" si="25"/>
        <v/>
      </c>
      <c r="C491" s="33"/>
      <c r="D491" s="35" t="str">
        <f t="shared" si="26"/>
        <v/>
      </c>
      <c r="E491" s="30"/>
      <c r="F491" s="31" t="str">
        <f>IF(LEN(B491)=0,"",ABS(RIGHT(Angebotsliste!$E$3,2)))</f>
        <v/>
      </c>
      <c r="G491" s="54" t="str">
        <f>IF(AND(LEN(B491)&gt;0,LEN(D491)=0),"",IF(AND(LEN(B491)=0,D491&gt;0),"",Angebotsliste!$M$3))</f>
        <v/>
      </c>
      <c r="H491" s="54" t="str">
        <f>IF(LEN(B491)=0,"",IF(VLOOKUP(B491,Angebotsliste!$A$12:$G$999,7,FALSE)=0,"",VLOOKUP(B491,Angebotsliste!$A$12:$G$999,7,FALSE)))</f>
        <v/>
      </c>
      <c r="I491" s="55"/>
      <c r="J491" s="55"/>
      <c r="K491" s="55"/>
      <c r="L491" s="54" t="str">
        <f>IF(B491="","",Angebotsliste!I501)</f>
        <v/>
      </c>
      <c r="N491"/>
      <c r="O491"/>
      <c r="P491"/>
    </row>
    <row r="492" spans="1:16" x14ac:dyDescent="0.3">
      <c r="A492" s="31" t="str">
        <f t="shared" si="24"/>
        <v/>
      </c>
      <c r="B492" s="31" t="str">
        <f t="shared" si="25"/>
        <v/>
      </c>
      <c r="C492" s="33"/>
      <c r="D492" s="35" t="str">
        <f t="shared" si="26"/>
        <v/>
      </c>
      <c r="E492" s="30"/>
      <c r="F492" s="31" t="str">
        <f>IF(LEN(B492)=0,"",ABS(RIGHT(Angebotsliste!$E$3,2)))</f>
        <v/>
      </c>
      <c r="G492" s="54" t="str">
        <f>IF(AND(LEN(B492)&gt;0,LEN(D492)=0),"",IF(AND(LEN(B492)=0,D492&gt;0),"",Angebotsliste!$M$3))</f>
        <v/>
      </c>
      <c r="H492" s="54" t="str">
        <f>IF(LEN(B492)=0,"",IF(VLOOKUP(B492,Angebotsliste!$A$12:$G$999,7,FALSE)=0,"",VLOOKUP(B492,Angebotsliste!$A$12:$G$999,7,FALSE)))</f>
        <v/>
      </c>
      <c r="I492" s="55"/>
      <c r="J492" s="55"/>
      <c r="K492" s="55"/>
      <c r="L492" s="54" t="str">
        <f>IF(B492="","",Angebotsliste!I502)</f>
        <v/>
      </c>
      <c r="N492"/>
      <c r="O492"/>
      <c r="P492"/>
    </row>
    <row r="493" spans="1:16" x14ac:dyDescent="0.3">
      <c r="A493" s="31" t="str">
        <f t="shared" si="24"/>
        <v/>
      </c>
      <c r="B493" s="31" t="str">
        <f t="shared" si="25"/>
        <v/>
      </c>
      <c r="C493" s="33"/>
      <c r="D493" s="35" t="str">
        <f t="shared" si="26"/>
        <v/>
      </c>
      <c r="E493" s="30"/>
      <c r="F493" s="31" t="str">
        <f>IF(LEN(B493)=0,"",ABS(RIGHT(Angebotsliste!$E$3,2)))</f>
        <v/>
      </c>
      <c r="G493" s="54" t="str">
        <f>IF(AND(LEN(B493)&gt;0,LEN(D493)=0),"",IF(AND(LEN(B493)=0,D493&gt;0),"",Angebotsliste!$M$3))</f>
        <v/>
      </c>
      <c r="H493" s="54" t="str">
        <f>IF(LEN(B493)=0,"",IF(VLOOKUP(B493,Angebotsliste!$A$12:$G$999,7,FALSE)=0,"",VLOOKUP(B493,Angebotsliste!$A$12:$G$999,7,FALSE)))</f>
        <v/>
      </c>
      <c r="I493" s="55"/>
      <c r="J493" s="55"/>
      <c r="K493" s="55"/>
      <c r="L493" s="54" t="str">
        <f>IF(B493="","",Angebotsliste!I503)</f>
        <v/>
      </c>
      <c r="N493"/>
      <c r="O493"/>
      <c r="P493"/>
    </row>
    <row r="494" spans="1:16" x14ac:dyDescent="0.3">
      <c r="A494" s="31" t="str">
        <f t="shared" si="24"/>
        <v/>
      </c>
      <c r="B494" s="31" t="str">
        <f t="shared" si="25"/>
        <v/>
      </c>
      <c r="C494" s="33"/>
      <c r="D494" s="35" t="str">
        <f t="shared" si="26"/>
        <v/>
      </c>
      <c r="E494" s="30"/>
      <c r="F494" s="31" t="str">
        <f>IF(LEN(B494)=0,"",ABS(RIGHT(Angebotsliste!$E$3,2)))</f>
        <v/>
      </c>
      <c r="G494" s="54" t="str">
        <f>IF(AND(LEN(B494)&gt;0,LEN(D494)=0),"",IF(AND(LEN(B494)=0,D494&gt;0),"",Angebotsliste!$M$3))</f>
        <v/>
      </c>
      <c r="H494" s="54" t="str">
        <f>IF(LEN(B494)=0,"",IF(VLOOKUP(B494,Angebotsliste!$A$12:$G$999,7,FALSE)=0,"",VLOOKUP(B494,Angebotsliste!$A$12:$G$999,7,FALSE)))</f>
        <v/>
      </c>
      <c r="I494" s="55"/>
      <c r="J494" s="55"/>
      <c r="K494" s="55"/>
      <c r="L494" s="54" t="str">
        <f>IF(B494="","",Angebotsliste!I504)</f>
        <v/>
      </c>
      <c r="N494"/>
    </row>
    <row r="495" spans="1:16" x14ac:dyDescent="0.3">
      <c r="A495" s="31" t="str">
        <f t="shared" si="24"/>
        <v/>
      </c>
      <c r="B495" s="31" t="str">
        <f t="shared" si="25"/>
        <v/>
      </c>
      <c r="C495" s="33"/>
      <c r="D495" s="35" t="str">
        <f t="shared" si="26"/>
        <v/>
      </c>
      <c r="E495" s="30"/>
      <c r="F495" s="31" t="str">
        <f>IF(LEN(B495)=0,"",ABS(RIGHT(Angebotsliste!$E$3,2)))</f>
        <v/>
      </c>
      <c r="G495" s="54" t="str">
        <f>IF(AND(LEN(B495)&gt;0,LEN(D495)=0),"",IF(AND(LEN(B495)=0,D495&gt;0),"",Angebotsliste!$M$3))</f>
        <v/>
      </c>
      <c r="H495" s="54" t="str">
        <f>IF(LEN(B495)=0,"",IF(VLOOKUP(B495,Angebotsliste!$A$12:$G$999,7,FALSE)=0,"",VLOOKUP(B495,Angebotsliste!$A$12:$G$999,7,FALSE)))</f>
        <v/>
      </c>
      <c r="I495" s="55"/>
      <c r="J495" s="55"/>
      <c r="K495" s="55"/>
      <c r="L495" s="54" t="str">
        <f>IF(B495="","",Angebotsliste!I505)</f>
        <v/>
      </c>
    </row>
    <row r="496" spans="1:16" x14ac:dyDescent="0.3">
      <c r="A496" s="31" t="str">
        <f t="shared" si="24"/>
        <v/>
      </c>
      <c r="B496" s="31" t="str">
        <f t="shared" si="25"/>
        <v/>
      </c>
      <c r="C496" s="33"/>
      <c r="D496" s="35" t="str">
        <f t="shared" si="26"/>
        <v/>
      </c>
      <c r="E496" s="30"/>
      <c r="F496" s="31" t="str">
        <f>IF(LEN(B496)=0,"",ABS(RIGHT(Angebotsliste!$E$3,2)))</f>
        <v/>
      </c>
      <c r="G496" s="54" t="str">
        <f>IF(AND(LEN(B496)&gt;0,LEN(D496)=0),"",IF(AND(LEN(B496)=0,D496&gt;0),"",Angebotsliste!$M$3))</f>
        <v/>
      </c>
      <c r="H496" s="54" t="str">
        <f>IF(LEN(B496)=0,"",IF(VLOOKUP(B496,Angebotsliste!$A$12:$G$999,7,FALSE)=0,"",VLOOKUP(B496,Angebotsliste!$A$12:$G$999,7,FALSE)))</f>
        <v/>
      </c>
      <c r="I496" s="55"/>
      <c r="J496" s="55"/>
      <c r="K496" s="55"/>
      <c r="L496" s="54" t="str">
        <f>IF(B496="","",Angebotsliste!I506)</f>
        <v/>
      </c>
    </row>
    <row r="497" spans="1:12" x14ac:dyDescent="0.3">
      <c r="A497" s="31" t="str">
        <f t="shared" si="24"/>
        <v/>
      </c>
      <c r="B497" s="31" t="str">
        <f t="shared" si="25"/>
        <v/>
      </c>
      <c r="C497" s="33"/>
      <c r="D497" s="35" t="str">
        <f t="shared" si="26"/>
        <v/>
      </c>
      <c r="E497" s="30"/>
      <c r="F497" s="31" t="str">
        <f>IF(LEN(B497)=0,"",ABS(RIGHT(Angebotsliste!$E$3,2)))</f>
        <v/>
      </c>
      <c r="G497" s="54" t="str">
        <f>IF(AND(LEN(B497)&gt;0,LEN(D497)=0),"",IF(AND(LEN(B497)=0,D497&gt;0),"",Angebotsliste!$M$3))</f>
        <v/>
      </c>
      <c r="H497" s="54" t="str">
        <f>IF(LEN(B497)=0,"",IF(VLOOKUP(B497,Angebotsliste!$A$12:$G$999,7,FALSE)=0,"",VLOOKUP(B497,Angebotsliste!$A$12:$G$999,7,FALSE)))</f>
        <v/>
      </c>
      <c r="I497" s="55"/>
      <c r="J497" s="55"/>
      <c r="K497" s="55"/>
      <c r="L497" s="54" t="str">
        <f>IF(B497="","",Angebotsliste!I507)</f>
        <v/>
      </c>
    </row>
    <row r="498" spans="1:12" x14ac:dyDescent="0.3">
      <c r="A498" s="31" t="str">
        <f t="shared" si="24"/>
        <v/>
      </c>
      <c r="B498" s="31" t="str">
        <f t="shared" si="25"/>
        <v/>
      </c>
      <c r="C498" s="33"/>
      <c r="D498" s="35" t="str">
        <f t="shared" si="26"/>
        <v/>
      </c>
      <c r="E498" s="30"/>
      <c r="F498" s="31" t="str">
        <f>IF(LEN(B498)=0,"",ABS(RIGHT(Angebotsliste!$E$3,2)))</f>
        <v/>
      </c>
      <c r="G498" s="54" t="str">
        <f>IF(AND(LEN(B498)&gt;0,LEN(D498)=0),"",IF(AND(LEN(B498)=0,D498&gt;0),"",Angebotsliste!$M$3))</f>
        <v/>
      </c>
      <c r="H498" s="54" t="str">
        <f>IF(LEN(B498)=0,"",IF(VLOOKUP(B498,Angebotsliste!$A$12:$G$999,7,FALSE)=0,"",VLOOKUP(B498,Angebotsliste!$A$12:$G$999,7,FALSE)))</f>
        <v/>
      </c>
      <c r="I498" s="55"/>
      <c r="J498" s="55"/>
      <c r="K498" s="55"/>
      <c r="L498" s="54" t="str">
        <f>IF(B498="","",Angebotsliste!I508)</f>
        <v/>
      </c>
    </row>
    <row r="499" spans="1:12" x14ac:dyDescent="0.3">
      <c r="A499" s="31" t="str">
        <f t="shared" si="24"/>
        <v/>
      </c>
      <c r="B499" s="31" t="str">
        <f t="shared" si="25"/>
        <v/>
      </c>
      <c r="C499" s="33"/>
      <c r="D499" s="35" t="str">
        <f t="shared" si="26"/>
        <v/>
      </c>
      <c r="E499" s="30"/>
      <c r="F499" s="31" t="str">
        <f>IF(LEN(B499)=0,"",ABS(RIGHT(Angebotsliste!$E$3,2)))</f>
        <v/>
      </c>
      <c r="G499" s="54" t="str">
        <f>IF(AND(LEN(B499)&gt;0,LEN(D499)=0),"",IF(AND(LEN(B499)=0,D499&gt;0),"",Angebotsliste!$M$3))</f>
        <v/>
      </c>
      <c r="H499" s="54" t="str">
        <f>IF(LEN(B499)=0,"",IF(VLOOKUP(B499,Angebotsliste!$A$12:$G$999,7,FALSE)=0,"",VLOOKUP(B499,Angebotsliste!$A$12:$G$999,7,FALSE)))</f>
        <v/>
      </c>
      <c r="I499" s="55"/>
      <c r="J499" s="55"/>
      <c r="K499" s="55"/>
      <c r="L499" s="54" t="str">
        <f>IF(B499="","",Angebotsliste!I509)</f>
        <v/>
      </c>
    </row>
    <row r="500" spans="1:12" x14ac:dyDescent="0.3">
      <c r="A500" s="31" t="str">
        <f t="shared" si="24"/>
        <v/>
      </c>
      <c r="B500" s="31" t="str">
        <f t="shared" si="25"/>
        <v/>
      </c>
      <c r="C500" s="33"/>
      <c r="D500" s="35" t="str">
        <f t="shared" si="26"/>
        <v/>
      </c>
      <c r="E500" s="30"/>
      <c r="F500" s="31" t="str">
        <f>IF(LEN(B500)=0,"",ABS(RIGHT(Angebotsliste!$E$3,2)))</f>
        <v/>
      </c>
      <c r="G500" s="54" t="str">
        <f>IF(AND(LEN(B500)&gt;0,LEN(D500)=0),"",IF(AND(LEN(B500)=0,D500&gt;0),"",Angebotsliste!$M$3))</f>
        <v/>
      </c>
      <c r="H500" s="54" t="str">
        <f>IF(LEN(B500)=0,"",IF(VLOOKUP(B500,Angebotsliste!$A$12:$G$999,7,FALSE)=0,"",VLOOKUP(B500,Angebotsliste!$A$12:$G$999,7,FALSE)))</f>
        <v/>
      </c>
      <c r="I500" s="55"/>
      <c r="J500" s="55"/>
      <c r="K500" s="55"/>
      <c r="L500" s="54" t="str">
        <f>IF(B500="","",Angebotsliste!I510)</f>
        <v/>
      </c>
    </row>
    <row r="501" spans="1:12" x14ac:dyDescent="0.3">
      <c r="A501" s="31" t="str">
        <f t="shared" si="24"/>
        <v/>
      </c>
      <c r="B501" s="31" t="str">
        <f t="shared" si="25"/>
        <v/>
      </c>
      <c r="C501" s="33"/>
      <c r="D501" s="35" t="str">
        <f t="shared" si="26"/>
        <v/>
      </c>
      <c r="E501" s="30"/>
      <c r="F501" s="31" t="str">
        <f>IF(LEN(B501)=0,"",ABS(RIGHT(Angebotsliste!$E$3,2)))</f>
        <v/>
      </c>
      <c r="G501" s="54" t="str">
        <f>IF(AND(LEN(B501)&gt;0,LEN(D501)=0),"",IF(AND(LEN(B501)=0,D501&gt;0),"",Angebotsliste!$M$3))</f>
        <v/>
      </c>
      <c r="H501" s="54" t="str">
        <f>IF(LEN(B501)=0,"",IF(VLOOKUP(B501,Angebotsliste!$A$12:$G$999,7,FALSE)=0,"",VLOOKUP(B501,Angebotsliste!$A$12:$G$999,7,FALSE)))</f>
        <v/>
      </c>
      <c r="I501" s="55"/>
      <c r="J501" s="55"/>
      <c r="K501" s="55"/>
      <c r="L501" s="54" t="str">
        <f>IF(B501="","",Angebotsliste!I511)</f>
        <v/>
      </c>
    </row>
    <row r="502" spans="1:12" x14ac:dyDescent="0.3">
      <c r="A502" s="31" t="str">
        <f t="shared" si="24"/>
        <v/>
      </c>
      <c r="B502" s="31" t="str">
        <f t="shared" si="25"/>
        <v/>
      </c>
      <c r="C502" s="33"/>
      <c r="D502" s="35" t="str">
        <f t="shared" si="26"/>
        <v/>
      </c>
      <c r="E502" s="30"/>
      <c r="F502" s="31" t="str">
        <f>IF(LEN(B502)=0,"",ABS(RIGHT(Angebotsliste!$E$3,2)))</f>
        <v/>
      </c>
      <c r="G502" s="54" t="str">
        <f>IF(AND(LEN(B502)&gt;0,LEN(D502)=0),"",IF(AND(LEN(B502)=0,D502&gt;0),"",Angebotsliste!$M$3))</f>
        <v/>
      </c>
      <c r="H502" s="54" t="str">
        <f>IF(LEN(B502)=0,"",IF(VLOOKUP(B502,Angebotsliste!$A$12:$G$999,7,FALSE)=0,"",VLOOKUP(B502,Angebotsliste!$A$12:$G$999,7,FALSE)))</f>
        <v/>
      </c>
      <c r="I502" s="55"/>
      <c r="J502" s="55"/>
      <c r="K502" s="55"/>
      <c r="L502" s="54" t="str">
        <f>IF(B502="","",Angebotsliste!I512)</f>
        <v/>
      </c>
    </row>
    <row r="503" spans="1:12" x14ac:dyDescent="0.3">
      <c r="A503" s="31" t="str">
        <f t="shared" si="24"/>
        <v/>
      </c>
      <c r="B503" s="31" t="str">
        <f t="shared" si="25"/>
        <v/>
      </c>
      <c r="C503" s="33"/>
      <c r="D503" s="35" t="str">
        <f t="shared" si="26"/>
        <v/>
      </c>
      <c r="E503" s="30"/>
      <c r="F503" s="31" t="str">
        <f>IF(LEN(B503)=0,"",ABS(RIGHT(Angebotsliste!$E$3,2)))</f>
        <v/>
      </c>
      <c r="G503" s="54" t="str">
        <f>IF(AND(LEN(B503)&gt;0,LEN(D503)=0),"",IF(AND(LEN(B503)=0,D503&gt;0),"",Angebotsliste!$M$3))</f>
        <v/>
      </c>
      <c r="H503" s="54" t="str">
        <f>IF(LEN(B503)=0,"",IF(VLOOKUP(B503,Angebotsliste!$A$12:$G$999,7,FALSE)=0,"",VLOOKUP(B503,Angebotsliste!$A$12:$G$999,7,FALSE)))</f>
        <v/>
      </c>
      <c r="I503" s="55"/>
      <c r="J503" s="55"/>
      <c r="K503" s="55"/>
      <c r="L503" s="54" t="str">
        <f>IF(B503="","",Angebotsliste!I513)</f>
        <v/>
      </c>
    </row>
    <row r="504" spans="1:12" x14ac:dyDescent="0.3">
      <c r="A504" s="31" t="str">
        <f t="shared" si="24"/>
        <v/>
      </c>
      <c r="B504" s="31" t="str">
        <f t="shared" si="25"/>
        <v/>
      </c>
      <c r="C504" s="33"/>
      <c r="D504" s="35" t="str">
        <f t="shared" si="26"/>
        <v/>
      </c>
      <c r="E504" s="30"/>
      <c r="F504" s="31" t="str">
        <f>IF(LEN(B504)=0,"",ABS(RIGHT(Angebotsliste!$E$3,2)))</f>
        <v/>
      </c>
      <c r="G504" s="54" t="str">
        <f>IF(AND(LEN(B504)&gt;0,LEN(D504)=0),"",IF(AND(LEN(B504)=0,D504&gt;0),"",Angebotsliste!$M$3))</f>
        <v/>
      </c>
      <c r="H504" s="54" t="str">
        <f>IF(LEN(B504)=0,"",IF(VLOOKUP(B504,Angebotsliste!$A$12:$G$999,7,FALSE)=0,"",VLOOKUP(B504,Angebotsliste!$A$12:$G$999,7,FALSE)))</f>
        <v/>
      </c>
      <c r="I504" s="55"/>
      <c r="J504" s="55"/>
      <c r="K504" s="55"/>
      <c r="L504" s="54" t="str">
        <f>IF(B504="","",Angebotsliste!I514)</f>
        <v/>
      </c>
    </row>
    <row r="505" spans="1:12" x14ac:dyDescent="0.3">
      <c r="A505" s="31" t="str">
        <f t="shared" si="24"/>
        <v/>
      </c>
      <c r="B505" s="31" t="str">
        <f t="shared" si="25"/>
        <v/>
      </c>
      <c r="C505" s="33"/>
      <c r="D505" s="35" t="str">
        <f t="shared" si="26"/>
        <v/>
      </c>
      <c r="E505" s="30"/>
      <c r="F505" s="31" t="str">
        <f>IF(LEN(B505)=0,"",ABS(RIGHT(Angebotsliste!$E$3,2)))</f>
        <v/>
      </c>
      <c r="G505" s="54" t="str">
        <f>IF(AND(LEN(B505)&gt;0,LEN(D505)=0),"",IF(AND(LEN(B505)=0,D505&gt;0),"",Angebotsliste!$M$3))</f>
        <v/>
      </c>
      <c r="H505" s="54" t="str">
        <f>IF(LEN(B505)=0,"",IF(VLOOKUP(B505,Angebotsliste!$A$12:$G$999,7,FALSE)=0,"",VLOOKUP(B505,Angebotsliste!$A$12:$G$999,7,FALSE)))</f>
        <v/>
      </c>
      <c r="I505" s="55"/>
      <c r="J505" s="55"/>
      <c r="K505" s="55"/>
      <c r="L505" s="54" t="str">
        <f>IF(B505="","",Angebotsliste!I515)</f>
        <v/>
      </c>
    </row>
    <row r="506" spans="1:12" x14ac:dyDescent="0.3">
      <c r="A506" s="31" t="str">
        <f t="shared" si="24"/>
        <v/>
      </c>
      <c r="B506" s="31" t="str">
        <f t="shared" si="25"/>
        <v/>
      </c>
      <c r="C506" s="33"/>
      <c r="D506" s="35" t="str">
        <f t="shared" si="26"/>
        <v/>
      </c>
      <c r="E506" s="30"/>
      <c r="F506" s="31" t="str">
        <f>IF(LEN(B506)=0,"",ABS(RIGHT(Angebotsliste!$E$3,2)))</f>
        <v/>
      </c>
      <c r="G506" s="54" t="str">
        <f>IF(AND(LEN(B506)&gt;0,LEN(D506)=0),"",IF(AND(LEN(B506)=0,D506&gt;0),"",Angebotsliste!$M$3))</f>
        <v/>
      </c>
      <c r="H506" s="54" t="str">
        <f>IF(LEN(B506)=0,"",IF(VLOOKUP(B506,Angebotsliste!$A$12:$G$999,7,FALSE)=0,"",VLOOKUP(B506,Angebotsliste!$A$12:$G$999,7,FALSE)))</f>
        <v/>
      </c>
      <c r="I506" s="55"/>
      <c r="J506" s="55"/>
      <c r="K506" s="55"/>
      <c r="L506" s="54" t="str">
        <f>IF(B506="","",Angebotsliste!I516)</f>
        <v/>
      </c>
    </row>
    <row r="507" spans="1:12" x14ac:dyDescent="0.3">
      <c r="A507" s="31" t="str">
        <f t="shared" si="24"/>
        <v/>
      </c>
      <c r="B507" s="31" t="str">
        <f t="shared" si="25"/>
        <v/>
      </c>
      <c r="C507" s="33"/>
      <c r="D507" s="35" t="str">
        <f t="shared" si="26"/>
        <v/>
      </c>
      <c r="E507" s="30"/>
      <c r="F507" s="31" t="str">
        <f>IF(LEN(B507)=0,"",ABS(RIGHT(Angebotsliste!$E$3,2)))</f>
        <v/>
      </c>
      <c r="G507" s="54" t="str">
        <f>IF(AND(LEN(B507)&gt;0,LEN(D507)=0),"",IF(AND(LEN(B507)=0,D507&gt;0),"",Angebotsliste!$M$3))</f>
        <v/>
      </c>
      <c r="H507" s="54" t="str">
        <f>IF(LEN(B507)=0,"",IF(VLOOKUP(B507,Angebotsliste!$A$12:$G$999,7,FALSE)=0,"",VLOOKUP(B507,Angebotsliste!$A$12:$G$999,7,FALSE)))</f>
        <v/>
      </c>
      <c r="I507" s="55"/>
      <c r="J507" s="55"/>
      <c r="K507" s="55"/>
      <c r="L507" s="54" t="str">
        <f>IF(B507="","",Angebotsliste!I517)</f>
        <v/>
      </c>
    </row>
    <row r="508" spans="1:12" x14ac:dyDescent="0.3">
      <c r="A508" s="31" t="str">
        <f t="shared" si="24"/>
        <v/>
      </c>
      <c r="B508" s="31" t="str">
        <f t="shared" si="25"/>
        <v/>
      </c>
      <c r="C508" s="33"/>
      <c r="D508" s="35" t="str">
        <f t="shared" si="26"/>
        <v/>
      </c>
      <c r="E508" s="30"/>
      <c r="F508" s="31" t="str">
        <f>IF(LEN(B508)=0,"",ABS(RIGHT(Angebotsliste!$E$3,2)))</f>
        <v/>
      </c>
      <c r="G508" s="54" t="str">
        <f>IF(AND(LEN(B508)&gt;0,LEN(D508)=0),"",IF(AND(LEN(B508)=0,D508&gt;0),"",Angebotsliste!$M$3))</f>
        <v/>
      </c>
      <c r="H508" s="54" t="str">
        <f>IF(LEN(B508)=0,"",IF(VLOOKUP(B508,Angebotsliste!$A$12:$G$999,7,FALSE)=0,"",VLOOKUP(B508,Angebotsliste!$A$12:$G$999,7,FALSE)))</f>
        <v/>
      </c>
      <c r="I508" s="55"/>
      <c r="J508" s="55"/>
      <c r="K508" s="55"/>
      <c r="L508" s="54" t="str">
        <f>IF(B508="","",Angebotsliste!I518)</f>
        <v/>
      </c>
    </row>
    <row r="509" spans="1:12" x14ac:dyDescent="0.3">
      <c r="A509" s="31" t="str">
        <f t="shared" si="24"/>
        <v/>
      </c>
      <c r="B509" s="31" t="str">
        <f t="shared" si="25"/>
        <v/>
      </c>
      <c r="C509" s="33"/>
      <c r="D509" s="35" t="str">
        <f t="shared" si="26"/>
        <v/>
      </c>
      <c r="E509" s="30"/>
      <c r="F509" s="31" t="str">
        <f>IF(LEN(B509)=0,"",ABS(RIGHT(Angebotsliste!$E$3,2)))</f>
        <v/>
      </c>
      <c r="G509" s="54" t="str">
        <f>IF(AND(LEN(B509)&gt;0,LEN(D509)=0),"",IF(AND(LEN(B509)=0,D509&gt;0),"",Angebotsliste!$M$3))</f>
        <v/>
      </c>
      <c r="H509" s="54" t="str">
        <f>IF(LEN(B509)=0,"",IF(VLOOKUP(B509,Angebotsliste!$A$12:$G$999,7,FALSE)=0,"",VLOOKUP(B509,Angebotsliste!$A$12:$G$999,7,FALSE)))</f>
        <v/>
      </c>
      <c r="I509" s="55"/>
      <c r="J509" s="55"/>
      <c r="K509" s="55"/>
      <c r="L509" s="54" t="str">
        <f>IF(B509="","",Angebotsliste!I519)</f>
        <v/>
      </c>
    </row>
    <row r="510" spans="1:12" x14ac:dyDescent="0.3">
      <c r="A510" s="31" t="str">
        <f t="shared" si="24"/>
        <v/>
      </c>
      <c r="B510" s="31" t="str">
        <f t="shared" si="25"/>
        <v/>
      </c>
      <c r="C510" s="33"/>
      <c r="D510" s="35" t="str">
        <f t="shared" si="26"/>
        <v/>
      </c>
      <c r="E510" s="30"/>
      <c r="F510" s="31" t="str">
        <f>IF(LEN(B510)=0,"",ABS(RIGHT(Angebotsliste!$E$3,2)))</f>
        <v/>
      </c>
      <c r="G510" s="54" t="str">
        <f>IF(AND(LEN(B510)&gt;0,LEN(D510)=0),"",IF(AND(LEN(B510)=0,D510&gt;0),"",Angebotsliste!$M$3))</f>
        <v/>
      </c>
      <c r="H510" s="54" t="str">
        <f>IF(LEN(B510)=0,"",IF(VLOOKUP(B510,Angebotsliste!$A$12:$G$999,7,FALSE)=0,"",VLOOKUP(B510,Angebotsliste!$A$12:$G$999,7,FALSE)))</f>
        <v/>
      </c>
      <c r="I510" s="55"/>
      <c r="J510" s="55"/>
      <c r="K510" s="55"/>
      <c r="L510" s="54" t="str">
        <f>IF(B510="","",Angebotsliste!I520)</f>
        <v/>
      </c>
    </row>
    <row r="511" spans="1:12" x14ac:dyDescent="0.3">
      <c r="A511" s="31" t="str">
        <f t="shared" si="24"/>
        <v/>
      </c>
      <c r="B511" s="31" t="str">
        <f t="shared" si="25"/>
        <v/>
      </c>
      <c r="C511" s="33"/>
      <c r="D511" s="35" t="str">
        <f t="shared" si="26"/>
        <v/>
      </c>
      <c r="E511" s="30"/>
      <c r="F511" s="31" t="str">
        <f>IF(LEN(B511)=0,"",ABS(RIGHT(Angebotsliste!$E$3,2)))</f>
        <v/>
      </c>
      <c r="G511" s="54" t="str">
        <f>IF(AND(LEN(B511)&gt;0,LEN(D511)=0),"",IF(AND(LEN(B511)=0,D511&gt;0),"",Angebotsliste!$M$3))</f>
        <v/>
      </c>
      <c r="H511" s="54" t="str">
        <f>IF(LEN(B511)=0,"",IF(VLOOKUP(B511,Angebotsliste!$A$12:$G$999,7,FALSE)=0,"",VLOOKUP(B511,Angebotsliste!$A$12:$G$999,7,FALSE)))</f>
        <v/>
      </c>
      <c r="I511" s="55"/>
      <c r="J511" s="55"/>
      <c r="K511" s="55"/>
      <c r="L511" s="54" t="str">
        <f>IF(B511="","",Angebotsliste!I521)</f>
        <v/>
      </c>
    </row>
    <row r="512" spans="1:12" x14ac:dyDescent="0.3">
      <c r="A512" s="31" t="str">
        <f t="shared" si="24"/>
        <v/>
      </c>
      <c r="B512" s="31" t="str">
        <f t="shared" si="25"/>
        <v/>
      </c>
      <c r="C512" s="33"/>
      <c r="D512" s="35" t="str">
        <f t="shared" si="26"/>
        <v/>
      </c>
      <c r="E512" s="30"/>
      <c r="F512" s="31" t="str">
        <f>IF(LEN(B512)=0,"",ABS(RIGHT(Angebotsliste!$E$3,2)))</f>
        <v/>
      </c>
      <c r="G512" s="54" t="str">
        <f>IF(AND(LEN(B512)&gt;0,LEN(D512)=0),"",IF(AND(LEN(B512)=0,D512&gt;0),"",Angebotsliste!$M$3))</f>
        <v/>
      </c>
      <c r="H512" s="54" t="str">
        <f>IF(LEN(B512)=0,"",IF(VLOOKUP(B512,Angebotsliste!$A$12:$G$999,7,FALSE)=0,"",VLOOKUP(B512,Angebotsliste!$A$12:$G$999,7,FALSE)))</f>
        <v/>
      </c>
      <c r="I512" s="55"/>
      <c r="J512" s="55"/>
      <c r="K512" s="55"/>
      <c r="L512" s="54" t="str">
        <f>IF(B512="","",Angebotsliste!I522)</f>
        <v/>
      </c>
    </row>
    <row r="513" spans="1:12" x14ac:dyDescent="0.3">
      <c r="A513" s="31" t="str">
        <f t="shared" si="24"/>
        <v/>
      </c>
      <c r="B513" s="31" t="str">
        <f t="shared" si="25"/>
        <v/>
      </c>
      <c r="C513" s="33"/>
      <c r="D513" s="35" t="str">
        <f t="shared" si="26"/>
        <v/>
      </c>
      <c r="E513" s="30"/>
      <c r="F513" s="31" t="str">
        <f>IF(LEN(B513)=0,"",ABS(RIGHT(Angebotsliste!$E$3,2)))</f>
        <v/>
      </c>
      <c r="G513" s="54" t="str">
        <f>IF(AND(LEN(B513)&gt;0,LEN(D513)=0),"",IF(AND(LEN(B513)=0,D513&gt;0),"",Angebotsliste!$M$3))</f>
        <v/>
      </c>
      <c r="H513" s="54" t="str">
        <f>IF(LEN(B513)=0,"",IF(VLOOKUP(B513,Angebotsliste!$A$12:$G$999,7,FALSE)=0,"",VLOOKUP(B513,Angebotsliste!$A$12:$G$999,7,FALSE)))</f>
        <v/>
      </c>
      <c r="I513" s="55"/>
      <c r="J513" s="55"/>
      <c r="K513" s="55"/>
      <c r="L513" s="54" t="str">
        <f>IF(B513="","",Angebotsliste!I523)</f>
        <v/>
      </c>
    </row>
    <row r="514" spans="1:12" x14ac:dyDescent="0.3">
      <c r="A514" s="31" t="str">
        <f t="shared" si="24"/>
        <v/>
      </c>
      <c r="B514" s="31" t="str">
        <f t="shared" si="25"/>
        <v/>
      </c>
      <c r="C514" s="33"/>
      <c r="D514" s="35" t="str">
        <f t="shared" si="26"/>
        <v/>
      </c>
      <c r="E514" s="30"/>
      <c r="F514" s="31" t="str">
        <f>IF(LEN(B514)=0,"",ABS(RIGHT(Angebotsliste!$E$3,2)))</f>
        <v/>
      </c>
      <c r="G514" s="54" t="str">
        <f>IF(AND(LEN(B514)&gt;0,LEN(D514)=0),"",IF(AND(LEN(B514)=0,D514&gt;0),"",Angebotsliste!$M$3))</f>
        <v/>
      </c>
      <c r="H514" s="54" t="str">
        <f>IF(LEN(B514)=0,"",IF(VLOOKUP(B514,Angebotsliste!$A$12:$G$999,7,FALSE)=0,"",VLOOKUP(B514,Angebotsliste!$A$12:$G$999,7,FALSE)))</f>
        <v/>
      </c>
      <c r="I514" s="55"/>
      <c r="J514" s="55"/>
      <c r="K514" s="55"/>
      <c r="L514" s="54" t="str">
        <f>IF(B514="","",Angebotsliste!I524)</f>
        <v/>
      </c>
    </row>
    <row r="515" spans="1:12" x14ac:dyDescent="0.3">
      <c r="A515" s="31" t="str">
        <f t="shared" si="24"/>
        <v/>
      </c>
      <c r="B515" s="31" t="str">
        <f t="shared" si="25"/>
        <v/>
      </c>
      <c r="C515" s="33"/>
      <c r="D515" s="35" t="str">
        <f t="shared" si="26"/>
        <v/>
      </c>
      <c r="E515" s="30"/>
      <c r="F515" s="31" t="str">
        <f>IF(LEN(B515)=0,"",ABS(RIGHT(Angebotsliste!$E$3,2)))</f>
        <v/>
      </c>
      <c r="G515" s="54" t="str">
        <f>IF(AND(LEN(B515)&gt;0,LEN(D515)=0),"",IF(AND(LEN(B515)=0,D515&gt;0),"",Angebotsliste!$M$3))</f>
        <v/>
      </c>
      <c r="H515" s="54" t="str">
        <f>IF(LEN(B515)=0,"",IF(VLOOKUP(B515,Angebotsliste!$A$12:$G$999,7,FALSE)=0,"",VLOOKUP(B515,Angebotsliste!$A$12:$G$999,7,FALSE)))</f>
        <v/>
      </c>
      <c r="I515" s="55"/>
      <c r="J515" s="55"/>
      <c r="K515" s="55"/>
      <c r="L515" s="54" t="str">
        <f>IF(B515="","",Angebotsliste!I525)</f>
        <v/>
      </c>
    </row>
    <row r="516" spans="1:12" x14ac:dyDescent="0.3">
      <c r="A516" s="31" t="str">
        <f t="shared" si="24"/>
        <v/>
      </c>
      <c r="B516" s="31" t="str">
        <f t="shared" si="25"/>
        <v/>
      </c>
      <c r="C516" s="33"/>
      <c r="D516" s="35" t="str">
        <f t="shared" si="26"/>
        <v/>
      </c>
      <c r="E516" s="30"/>
      <c r="F516" s="31" t="str">
        <f>IF(LEN(B516)=0,"",ABS(RIGHT(Angebotsliste!$E$3,2)))</f>
        <v/>
      </c>
      <c r="G516" s="54" t="str">
        <f>IF(AND(LEN(B516)&gt;0,LEN(D516)=0),"",IF(AND(LEN(B516)=0,D516&gt;0),"",Angebotsliste!$M$3))</f>
        <v/>
      </c>
      <c r="H516" s="54" t="str">
        <f>IF(LEN(B516)=0,"",IF(VLOOKUP(B516,Angebotsliste!$A$12:$G$999,7,FALSE)=0,"",VLOOKUP(B516,Angebotsliste!$A$12:$G$999,7,FALSE)))</f>
        <v/>
      </c>
      <c r="I516" s="55"/>
      <c r="J516" s="55"/>
      <c r="K516" s="55"/>
      <c r="L516" s="54" t="str">
        <f>IF(B516="","",Angebotsliste!I526)</f>
        <v/>
      </c>
    </row>
    <row r="517" spans="1:12" x14ac:dyDescent="0.3">
      <c r="A517" s="31" t="str">
        <f t="shared" si="24"/>
        <v/>
      </c>
      <c r="B517" s="31" t="str">
        <f t="shared" si="25"/>
        <v/>
      </c>
      <c r="C517" s="33"/>
      <c r="D517" s="35" t="str">
        <f t="shared" si="26"/>
        <v/>
      </c>
      <c r="E517" s="30"/>
      <c r="F517" s="31" t="str">
        <f>IF(LEN(B517)=0,"",ABS(RIGHT(Angebotsliste!$E$3,2)))</f>
        <v/>
      </c>
      <c r="G517" s="54" t="str">
        <f>IF(AND(LEN(B517)&gt;0,LEN(D517)=0),"",IF(AND(LEN(B517)=0,D517&gt;0),"",Angebotsliste!$M$3))</f>
        <v/>
      </c>
      <c r="H517" s="54" t="str">
        <f>IF(LEN(B517)=0,"",IF(VLOOKUP(B517,Angebotsliste!$A$12:$G$999,7,FALSE)=0,"",VLOOKUP(B517,Angebotsliste!$A$12:$G$999,7,FALSE)))</f>
        <v/>
      </c>
      <c r="I517" s="55"/>
      <c r="J517" s="55"/>
      <c r="K517" s="55"/>
      <c r="L517" s="54" t="str">
        <f>IF(B517="","",Angebotsliste!I527)</f>
        <v/>
      </c>
    </row>
    <row r="518" spans="1:12" x14ac:dyDescent="0.3">
      <c r="A518" s="31" t="str">
        <f t="shared" si="24"/>
        <v/>
      </c>
      <c r="B518" s="31" t="str">
        <f t="shared" si="25"/>
        <v/>
      </c>
      <c r="C518" s="33"/>
      <c r="D518" s="35" t="str">
        <f t="shared" si="26"/>
        <v/>
      </c>
      <c r="E518" s="30"/>
      <c r="F518" s="31" t="str">
        <f>IF(LEN(B518)=0,"",ABS(RIGHT(Angebotsliste!$E$3,2)))</f>
        <v/>
      </c>
      <c r="G518" s="54" t="str">
        <f>IF(AND(LEN(B518)&gt;0,LEN(D518)=0),"",IF(AND(LEN(B518)=0,D518&gt;0),"",Angebotsliste!$M$3))</f>
        <v/>
      </c>
      <c r="H518" s="54" t="str">
        <f>IF(LEN(B518)=0,"",IF(VLOOKUP(B518,Angebotsliste!$A$12:$G$999,7,FALSE)=0,"",VLOOKUP(B518,Angebotsliste!$A$12:$G$999,7,FALSE)))</f>
        <v/>
      </c>
      <c r="I518" s="55"/>
      <c r="J518" s="55"/>
      <c r="K518" s="55"/>
      <c r="L518" s="54" t="str">
        <f>IF(B518="","",Angebotsliste!I528)</f>
        <v/>
      </c>
    </row>
    <row r="519" spans="1:12" x14ac:dyDescent="0.3">
      <c r="A519" s="31" t="str">
        <f t="shared" si="24"/>
        <v/>
      </c>
      <c r="B519" s="31" t="str">
        <f t="shared" si="25"/>
        <v/>
      </c>
      <c r="C519" s="33"/>
      <c r="D519" s="35" t="str">
        <f t="shared" si="26"/>
        <v/>
      </c>
      <c r="E519" s="30"/>
      <c r="F519" s="31" t="str">
        <f>IF(LEN(B519)=0,"",ABS(RIGHT(Angebotsliste!$E$3,2)))</f>
        <v/>
      </c>
      <c r="G519" s="54" t="str">
        <f>IF(AND(LEN(B519)&gt;0,LEN(D519)=0),"",IF(AND(LEN(B519)=0,D519&gt;0),"",Angebotsliste!$M$3))</f>
        <v/>
      </c>
      <c r="H519" s="54" t="str">
        <f>IF(LEN(B519)=0,"",IF(VLOOKUP(B519,Angebotsliste!$A$12:$G$999,7,FALSE)=0,"",VLOOKUP(B519,Angebotsliste!$A$12:$G$999,7,FALSE)))</f>
        <v/>
      </c>
      <c r="I519" s="55"/>
      <c r="J519" s="55"/>
      <c r="K519" s="55"/>
      <c r="L519" s="54" t="str">
        <f>IF(B519="","",Angebotsliste!I529)</f>
        <v/>
      </c>
    </row>
    <row r="520" spans="1:12" x14ac:dyDescent="0.3">
      <c r="A520" s="31" t="str">
        <f t="shared" ref="A520:A583" si="27">IF(LEN(O520)=0,"",O520)</f>
        <v/>
      </c>
      <c r="B520" s="31" t="str">
        <f t="shared" ref="B520:B583" si="28">IF(LEN(N520)=0,"",N520)</f>
        <v/>
      </c>
      <c r="C520" s="33"/>
      <c r="D520" s="35" t="str">
        <f t="shared" ref="D520:D583" si="29">IF(LEN(P520)=0,"",P520)</f>
        <v/>
      </c>
      <c r="E520" s="30"/>
      <c r="F520" s="31" t="str">
        <f>IF(LEN(B520)=0,"",ABS(RIGHT(Angebotsliste!$E$3,2)))</f>
        <v/>
      </c>
      <c r="G520" s="54" t="str">
        <f>IF(AND(LEN(B520)&gt;0,LEN(D520)=0),"",IF(AND(LEN(B520)=0,D520&gt;0),"",Angebotsliste!$M$3))</f>
        <v/>
      </c>
      <c r="H520" s="54" t="str">
        <f>IF(LEN(B520)=0,"",IF(VLOOKUP(B520,Angebotsliste!$A$12:$G$999,7,FALSE)=0,"",VLOOKUP(B520,Angebotsliste!$A$12:$G$999,7,FALSE)))</f>
        <v/>
      </c>
      <c r="I520" s="55"/>
      <c r="J520" s="55"/>
      <c r="K520" s="55"/>
      <c r="L520" s="54" t="str">
        <f>IF(B520="","",Angebotsliste!I530)</f>
        <v/>
      </c>
    </row>
    <row r="521" spans="1:12" x14ac:dyDescent="0.3">
      <c r="A521" s="31" t="str">
        <f t="shared" si="27"/>
        <v/>
      </c>
      <c r="B521" s="31" t="str">
        <f t="shared" si="28"/>
        <v/>
      </c>
      <c r="C521" s="33"/>
      <c r="D521" s="35" t="str">
        <f t="shared" si="29"/>
        <v/>
      </c>
      <c r="E521" s="30"/>
      <c r="F521" s="31" t="str">
        <f>IF(LEN(B521)=0,"",ABS(RIGHT(Angebotsliste!$E$3,2)))</f>
        <v/>
      </c>
      <c r="G521" s="54" t="str">
        <f>IF(AND(LEN(B521)&gt;0,LEN(D521)=0),"",IF(AND(LEN(B521)=0,D521&gt;0),"",Angebotsliste!$M$3))</f>
        <v/>
      </c>
      <c r="H521" s="54" t="str">
        <f>IF(LEN(B521)=0,"",IF(VLOOKUP(B521,Angebotsliste!$A$12:$G$999,7,FALSE)=0,"",VLOOKUP(B521,Angebotsliste!$A$12:$G$999,7,FALSE)))</f>
        <v/>
      </c>
      <c r="I521" s="55"/>
      <c r="J521" s="55"/>
      <c r="K521" s="55"/>
      <c r="L521" s="54" t="str">
        <f>IF(B521="","",Angebotsliste!I531)</f>
        <v/>
      </c>
    </row>
    <row r="522" spans="1:12" x14ac:dyDescent="0.3">
      <c r="A522" s="31" t="str">
        <f t="shared" si="27"/>
        <v/>
      </c>
      <c r="B522" s="31" t="str">
        <f t="shared" si="28"/>
        <v/>
      </c>
      <c r="C522" s="33"/>
      <c r="D522" s="35" t="str">
        <f t="shared" si="29"/>
        <v/>
      </c>
      <c r="E522" s="30"/>
      <c r="F522" s="31" t="str">
        <f>IF(LEN(B522)=0,"",ABS(RIGHT(Angebotsliste!$E$3,2)))</f>
        <v/>
      </c>
      <c r="G522" s="54" t="str">
        <f>IF(AND(LEN(B522)&gt;0,LEN(D522)=0),"",IF(AND(LEN(B522)=0,D522&gt;0),"",Angebotsliste!$M$3))</f>
        <v/>
      </c>
      <c r="H522" s="54" t="str">
        <f>IF(LEN(B522)=0,"",IF(VLOOKUP(B522,Angebotsliste!$A$12:$G$999,7,FALSE)=0,"",VLOOKUP(B522,Angebotsliste!$A$12:$G$999,7,FALSE)))</f>
        <v/>
      </c>
      <c r="I522" s="55"/>
      <c r="J522" s="55"/>
      <c r="K522" s="55"/>
      <c r="L522" s="54" t="str">
        <f>IF(B522="","",Angebotsliste!I532)</f>
        <v/>
      </c>
    </row>
    <row r="523" spans="1:12" x14ac:dyDescent="0.3">
      <c r="A523" s="31" t="str">
        <f t="shared" si="27"/>
        <v/>
      </c>
      <c r="B523" s="31" t="str">
        <f t="shared" si="28"/>
        <v/>
      </c>
      <c r="C523" s="33"/>
      <c r="D523" s="35" t="str">
        <f t="shared" si="29"/>
        <v/>
      </c>
      <c r="E523" s="30"/>
      <c r="F523" s="31" t="str">
        <f>IF(LEN(B523)=0,"",ABS(RIGHT(Angebotsliste!$E$3,2)))</f>
        <v/>
      </c>
      <c r="G523" s="54" t="str">
        <f>IF(AND(LEN(B523)&gt;0,LEN(D523)=0),"",IF(AND(LEN(B523)=0,D523&gt;0),"",Angebotsliste!$M$3))</f>
        <v/>
      </c>
      <c r="H523" s="54" t="str">
        <f>IF(LEN(B523)=0,"",IF(VLOOKUP(B523,Angebotsliste!$A$12:$G$999,7,FALSE)=0,"",VLOOKUP(B523,Angebotsliste!$A$12:$G$999,7,FALSE)))</f>
        <v/>
      </c>
      <c r="I523" s="55"/>
      <c r="J523" s="55"/>
      <c r="K523" s="55"/>
      <c r="L523" s="54" t="str">
        <f>IF(B523="","",Angebotsliste!I533)</f>
        <v/>
      </c>
    </row>
    <row r="524" spans="1:12" x14ac:dyDescent="0.3">
      <c r="A524" s="31" t="str">
        <f t="shared" si="27"/>
        <v/>
      </c>
      <c r="B524" s="31" t="str">
        <f t="shared" si="28"/>
        <v/>
      </c>
      <c r="C524" s="33"/>
      <c r="D524" s="35" t="str">
        <f t="shared" si="29"/>
        <v/>
      </c>
      <c r="E524" s="30"/>
      <c r="F524" s="31" t="str">
        <f>IF(LEN(B524)=0,"",ABS(RIGHT(Angebotsliste!$E$3,2)))</f>
        <v/>
      </c>
      <c r="G524" s="54" t="str">
        <f>IF(AND(LEN(B524)&gt;0,LEN(D524)=0),"",IF(AND(LEN(B524)=0,D524&gt;0),"",Angebotsliste!$M$3))</f>
        <v/>
      </c>
      <c r="H524" s="54" t="str">
        <f>IF(LEN(B524)=0,"",IF(VLOOKUP(B524,Angebotsliste!$A$12:$G$999,7,FALSE)=0,"",VLOOKUP(B524,Angebotsliste!$A$12:$G$999,7,FALSE)))</f>
        <v/>
      </c>
      <c r="I524" s="55"/>
      <c r="J524" s="55"/>
      <c r="K524" s="55"/>
      <c r="L524" s="54" t="str">
        <f>IF(B524="","",Angebotsliste!I534)</f>
        <v/>
      </c>
    </row>
    <row r="525" spans="1:12" x14ac:dyDescent="0.3">
      <c r="A525" s="31" t="str">
        <f t="shared" si="27"/>
        <v/>
      </c>
      <c r="B525" s="31" t="str">
        <f t="shared" si="28"/>
        <v/>
      </c>
      <c r="C525" s="33"/>
      <c r="D525" s="35" t="str">
        <f t="shared" si="29"/>
        <v/>
      </c>
      <c r="E525" s="30"/>
      <c r="F525" s="31" t="str">
        <f>IF(LEN(B525)=0,"",ABS(RIGHT(Angebotsliste!$E$3,2)))</f>
        <v/>
      </c>
      <c r="G525" s="54" t="str">
        <f>IF(AND(LEN(B525)&gt;0,LEN(D525)=0),"",IF(AND(LEN(B525)=0,D525&gt;0),"",Angebotsliste!$M$3))</f>
        <v/>
      </c>
      <c r="H525" s="54" t="str">
        <f>IF(LEN(B525)=0,"",IF(VLOOKUP(B525,Angebotsliste!$A$12:$G$999,7,FALSE)=0,"",VLOOKUP(B525,Angebotsliste!$A$12:$G$999,7,FALSE)))</f>
        <v/>
      </c>
      <c r="I525" s="55"/>
      <c r="J525" s="55"/>
      <c r="K525" s="55"/>
      <c r="L525" s="54" t="str">
        <f>IF(B525="","",Angebotsliste!I535)</f>
        <v/>
      </c>
    </row>
    <row r="526" spans="1:12" x14ac:dyDescent="0.3">
      <c r="A526" s="31" t="str">
        <f t="shared" si="27"/>
        <v/>
      </c>
      <c r="B526" s="31" t="str">
        <f t="shared" si="28"/>
        <v/>
      </c>
      <c r="C526" s="33"/>
      <c r="D526" s="35" t="str">
        <f t="shared" si="29"/>
        <v/>
      </c>
      <c r="E526" s="30"/>
      <c r="F526" s="31" t="str">
        <f>IF(LEN(B526)=0,"",ABS(RIGHT(Angebotsliste!$E$3,2)))</f>
        <v/>
      </c>
      <c r="G526" s="54" t="str">
        <f>IF(AND(LEN(B526)&gt;0,LEN(D526)=0),"",IF(AND(LEN(B526)=0,D526&gt;0),"",Angebotsliste!$M$3))</f>
        <v/>
      </c>
      <c r="H526" s="54" t="str">
        <f>IF(LEN(B526)=0,"",IF(VLOOKUP(B526,Angebotsliste!$A$12:$G$999,7,FALSE)=0,"",VLOOKUP(B526,Angebotsliste!$A$12:$G$999,7,FALSE)))</f>
        <v/>
      </c>
      <c r="I526" s="55"/>
      <c r="J526" s="55"/>
      <c r="K526" s="55"/>
      <c r="L526" s="54" t="str">
        <f>IF(B526="","",Angebotsliste!I536)</f>
        <v/>
      </c>
    </row>
    <row r="527" spans="1:12" x14ac:dyDescent="0.3">
      <c r="A527" s="31" t="str">
        <f t="shared" si="27"/>
        <v/>
      </c>
      <c r="B527" s="31" t="str">
        <f t="shared" si="28"/>
        <v/>
      </c>
      <c r="C527" s="33"/>
      <c r="D527" s="35" t="str">
        <f t="shared" si="29"/>
        <v/>
      </c>
      <c r="E527" s="30"/>
      <c r="F527" s="31" t="str">
        <f>IF(LEN(B527)=0,"",ABS(RIGHT(Angebotsliste!$E$3,2)))</f>
        <v/>
      </c>
      <c r="G527" s="54" t="str">
        <f>IF(AND(LEN(B527)&gt;0,LEN(D527)=0),"",IF(AND(LEN(B527)=0,D527&gt;0),"",Angebotsliste!$M$3))</f>
        <v/>
      </c>
      <c r="H527" s="54" t="str">
        <f>IF(LEN(B527)=0,"",IF(VLOOKUP(B527,Angebotsliste!$A$12:$G$999,7,FALSE)=0,"",VLOOKUP(B527,Angebotsliste!$A$12:$G$999,7,FALSE)))</f>
        <v/>
      </c>
      <c r="I527" s="55"/>
      <c r="J527" s="55"/>
      <c r="K527" s="55"/>
      <c r="L527" s="54" t="str">
        <f>IF(B527="","",Angebotsliste!I537)</f>
        <v/>
      </c>
    </row>
    <row r="528" spans="1:12" x14ac:dyDescent="0.3">
      <c r="A528" s="31" t="str">
        <f t="shared" si="27"/>
        <v/>
      </c>
      <c r="B528" s="31" t="str">
        <f t="shared" si="28"/>
        <v/>
      </c>
      <c r="C528" s="33"/>
      <c r="D528" s="35" t="str">
        <f t="shared" si="29"/>
        <v/>
      </c>
      <c r="E528" s="30"/>
      <c r="F528" s="31" t="str">
        <f>IF(LEN(B528)=0,"",ABS(RIGHT(Angebotsliste!$E$3,2)))</f>
        <v/>
      </c>
      <c r="G528" s="54" t="str">
        <f>IF(AND(LEN(B528)&gt;0,LEN(D528)=0),"",IF(AND(LEN(B528)=0,D528&gt;0),"",Angebotsliste!$M$3))</f>
        <v/>
      </c>
      <c r="H528" s="54" t="str">
        <f>IF(LEN(B528)=0,"",IF(VLOOKUP(B528,Angebotsliste!$A$12:$G$999,7,FALSE)=0,"",VLOOKUP(B528,Angebotsliste!$A$12:$G$999,7,FALSE)))</f>
        <v/>
      </c>
      <c r="I528" s="55"/>
      <c r="J528" s="55"/>
      <c r="K528" s="55"/>
      <c r="L528" s="54" t="str">
        <f>IF(B528="","",Angebotsliste!I538)</f>
        <v/>
      </c>
    </row>
    <row r="529" spans="1:12" x14ac:dyDescent="0.3">
      <c r="A529" s="31" t="str">
        <f t="shared" si="27"/>
        <v/>
      </c>
      <c r="B529" s="31" t="str">
        <f t="shared" si="28"/>
        <v/>
      </c>
      <c r="C529" s="33"/>
      <c r="D529" s="35" t="str">
        <f t="shared" si="29"/>
        <v/>
      </c>
      <c r="E529" s="30"/>
      <c r="F529" s="31" t="str">
        <f>IF(LEN(B529)=0,"",ABS(RIGHT(Angebotsliste!$E$3,2)))</f>
        <v/>
      </c>
      <c r="G529" s="54" t="str">
        <f>IF(AND(LEN(B529)&gt;0,LEN(D529)=0),"",IF(AND(LEN(B529)=0,D529&gt;0),"",Angebotsliste!$M$3))</f>
        <v/>
      </c>
      <c r="H529" s="54" t="str">
        <f>IF(LEN(B529)=0,"",IF(VLOOKUP(B529,Angebotsliste!$A$12:$G$999,7,FALSE)=0,"",VLOOKUP(B529,Angebotsliste!$A$12:$G$999,7,FALSE)))</f>
        <v/>
      </c>
      <c r="I529" s="55"/>
      <c r="J529" s="55"/>
      <c r="K529" s="55"/>
      <c r="L529" s="54" t="str">
        <f>IF(B529="","",Angebotsliste!I539)</f>
        <v/>
      </c>
    </row>
    <row r="530" spans="1:12" x14ac:dyDescent="0.3">
      <c r="A530" s="31" t="str">
        <f t="shared" si="27"/>
        <v/>
      </c>
      <c r="B530" s="31" t="str">
        <f t="shared" si="28"/>
        <v/>
      </c>
      <c r="C530" s="33"/>
      <c r="D530" s="35" t="str">
        <f t="shared" si="29"/>
        <v/>
      </c>
      <c r="E530" s="30"/>
      <c r="F530" s="31" t="str">
        <f>IF(LEN(B530)=0,"",ABS(RIGHT(Angebotsliste!$E$3,2)))</f>
        <v/>
      </c>
      <c r="G530" s="54" t="str">
        <f>IF(AND(LEN(B530)&gt;0,LEN(D530)=0),"",IF(AND(LEN(B530)=0,D530&gt;0),"",Angebotsliste!$M$3))</f>
        <v/>
      </c>
      <c r="H530" s="54" t="str">
        <f>IF(LEN(B530)=0,"",IF(VLOOKUP(B530,Angebotsliste!$A$12:$G$999,7,FALSE)=0,"",VLOOKUP(B530,Angebotsliste!$A$12:$G$999,7,FALSE)))</f>
        <v/>
      </c>
      <c r="I530" s="55"/>
      <c r="J530" s="55"/>
      <c r="K530" s="55"/>
      <c r="L530" s="54" t="str">
        <f>IF(B530="","",Angebotsliste!I540)</f>
        <v/>
      </c>
    </row>
    <row r="531" spans="1:12" x14ac:dyDescent="0.3">
      <c r="A531" s="31" t="str">
        <f t="shared" si="27"/>
        <v/>
      </c>
      <c r="B531" s="31" t="str">
        <f t="shared" si="28"/>
        <v/>
      </c>
      <c r="C531" s="33"/>
      <c r="D531" s="35" t="str">
        <f t="shared" si="29"/>
        <v/>
      </c>
      <c r="E531" s="30"/>
      <c r="F531" s="31" t="str">
        <f>IF(LEN(B531)=0,"",ABS(RIGHT(Angebotsliste!$E$3,2)))</f>
        <v/>
      </c>
      <c r="G531" s="54" t="str">
        <f>IF(AND(LEN(B531)&gt;0,LEN(D531)=0),"",IF(AND(LEN(B531)=0,D531&gt;0),"",Angebotsliste!$M$3))</f>
        <v/>
      </c>
      <c r="H531" s="54" t="str">
        <f>IF(LEN(B531)=0,"",IF(VLOOKUP(B531,Angebotsliste!$A$12:$G$999,7,FALSE)=0,"",VLOOKUP(B531,Angebotsliste!$A$12:$G$999,7,FALSE)))</f>
        <v/>
      </c>
      <c r="I531" s="55"/>
      <c r="J531" s="55"/>
      <c r="K531" s="55"/>
      <c r="L531" s="54" t="str">
        <f>IF(B531="","",Angebotsliste!I541)</f>
        <v/>
      </c>
    </row>
    <row r="532" spans="1:12" x14ac:dyDescent="0.3">
      <c r="A532" s="31" t="str">
        <f t="shared" si="27"/>
        <v/>
      </c>
      <c r="B532" s="31" t="str">
        <f t="shared" si="28"/>
        <v/>
      </c>
      <c r="C532" s="33"/>
      <c r="D532" s="35" t="str">
        <f t="shared" si="29"/>
        <v/>
      </c>
      <c r="E532" s="30"/>
      <c r="F532" s="31" t="str">
        <f>IF(LEN(B532)=0,"",ABS(RIGHT(Angebotsliste!$E$3,2)))</f>
        <v/>
      </c>
      <c r="G532" s="54" t="str">
        <f>IF(AND(LEN(B532)&gt;0,LEN(D532)=0),"",IF(AND(LEN(B532)=0,D532&gt;0),"",Angebotsliste!$M$3))</f>
        <v/>
      </c>
      <c r="H532" s="54" t="str">
        <f>IF(LEN(B532)=0,"",IF(VLOOKUP(B532,Angebotsliste!$A$12:$G$999,7,FALSE)=0,"",VLOOKUP(B532,Angebotsliste!$A$12:$G$999,7,FALSE)))</f>
        <v/>
      </c>
      <c r="I532" s="55"/>
      <c r="J532" s="55"/>
      <c r="K532" s="55"/>
      <c r="L532" s="54" t="str">
        <f>IF(B532="","",Angebotsliste!I542)</f>
        <v/>
      </c>
    </row>
    <row r="533" spans="1:12" x14ac:dyDescent="0.3">
      <c r="A533" s="31" t="str">
        <f t="shared" si="27"/>
        <v/>
      </c>
      <c r="B533" s="31" t="str">
        <f t="shared" si="28"/>
        <v/>
      </c>
      <c r="C533" s="33"/>
      <c r="D533" s="35" t="str">
        <f t="shared" si="29"/>
        <v/>
      </c>
      <c r="E533" s="30"/>
      <c r="F533" s="31" t="str">
        <f>IF(LEN(B533)=0,"",ABS(RIGHT(Angebotsliste!$E$3,2)))</f>
        <v/>
      </c>
      <c r="G533" s="54" t="str">
        <f>IF(AND(LEN(B533)&gt;0,LEN(D533)=0),"",IF(AND(LEN(B533)=0,D533&gt;0),"",Angebotsliste!$M$3))</f>
        <v/>
      </c>
      <c r="H533" s="54" t="str">
        <f>IF(LEN(B533)=0,"",IF(VLOOKUP(B533,Angebotsliste!$A$12:$G$999,7,FALSE)=0,"",VLOOKUP(B533,Angebotsliste!$A$12:$G$999,7,FALSE)))</f>
        <v/>
      </c>
      <c r="I533" s="55"/>
      <c r="J533" s="55"/>
      <c r="K533" s="55"/>
      <c r="L533" s="54" t="str">
        <f>IF(B533="","",Angebotsliste!I543)</f>
        <v/>
      </c>
    </row>
    <row r="534" spans="1:12" x14ac:dyDescent="0.3">
      <c r="A534" s="31" t="str">
        <f t="shared" si="27"/>
        <v/>
      </c>
      <c r="B534" s="31" t="str">
        <f t="shared" si="28"/>
        <v/>
      </c>
      <c r="C534" s="33"/>
      <c r="D534" s="35" t="str">
        <f t="shared" si="29"/>
        <v/>
      </c>
      <c r="E534" s="30"/>
      <c r="F534" s="31" t="str">
        <f>IF(LEN(B534)=0,"",ABS(RIGHT(Angebotsliste!$E$3,2)))</f>
        <v/>
      </c>
      <c r="G534" s="54" t="str">
        <f>IF(AND(LEN(B534)&gt;0,LEN(D534)=0),"",IF(AND(LEN(B534)=0,D534&gt;0),"",Angebotsliste!$M$3))</f>
        <v/>
      </c>
      <c r="H534" s="54" t="str">
        <f>IF(LEN(B534)=0,"",IF(VLOOKUP(B534,Angebotsliste!$A$12:$G$999,7,FALSE)=0,"",VLOOKUP(B534,Angebotsliste!$A$12:$G$999,7,FALSE)))</f>
        <v/>
      </c>
      <c r="I534" s="55"/>
      <c r="J534" s="55"/>
      <c r="K534" s="55"/>
      <c r="L534" s="54" t="str">
        <f>IF(B534="","",Angebotsliste!I544)</f>
        <v/>
      </c>
    </row>
    <row r="535" spans="1:12" x14ac:dyDescent="0.3">
      <c r="A535" s="31" t="str">
        <f t="shared" si="27"/>
        <v/>
      </c>
      <c r="B535" s="31" t="str">
        <f t="shared" si="28"/>
        <v/>
      </c>
      <c r="C535" s="33"/>
      <c r="D535" s="35" t="str">
        <f t="shared" si="29"/>
        <v/>
      </c>
      <c r="E535" s="30"/>
      <c r="F535" s="31" t="str">
        <f>IF(LEN(B535)=0,"",ABS(RIGHT(Angebotsliste!$E$3,2)))</f>
        <v/>
      </c>
      <c r="G535" s="54" t="str">
        <f>IF(AND(LEN(B535)&gt;0,LEN(D535)=0),"",IF(AND(LEN(B535)=0,D535&gt;0),"",Angebotsliste!$M$3))</f>
        <v/>
      </c>
      <c r="H535" s="54" t="str">
        <f>IF(LEN(B535)=0,"",IF(VLOOKUP(B535,Angebotsliste!$A$12:$G$999,7,FALSE)=0,"",VLOOKUP(B535,Angebotsliste!$A$12:$G$999,7,FALSE)))</f>
        <v/>
      </c>
      <c r="I535" s="55"/>
      <c r="J535" s="55"/>
      <c r="K535" s="55"/>
      <c r="L535" s="54" t="str">
        <f>IF(B535="","",Angebotsliste!I545)</f>
        <v/>
      </c>
    </row>
    <row r="536" spans="1:12" x14ac:dyDescent="0.3">
      <c r="A536" s="31" t="str">
        <f t="shared" si="27"/>
        <v/>
      </c>
      <c r="B536" s="31" t="str">
        <f t="shared" si="28"/>
        <v/>
      </c>
      <c r="C536" s="33"/>
      <c r="D536" s="35" t="str">
        <f t="shared" si="29"/>
        <v/>
      </c>
      <c r="E536" s="30"/>
      <c r="F536" s="31" t="str">
        <f>IF(LEN(B536)=0,"",ABS(RIGHT(Angebotsliste!$E$3,2)))</f>
        <v/>
      </c>
      <c r="G536" s="54" t="str">
        <f>IF(AND(LEN(B536)&gt;0,LEN(D536)=0),"",IF(AND(LEN(B536)=0,D536&gt;0),"",Angebotsliste!$M$3))</f>
        <v/>
      </c>
      <c r="H536" s="54" t="str">
        <f>IF(LEN(B536)=0,"",IF(VLOOKUP(B536,Angebotsliste!$A$12:$G$999,7,FALSE)=0,"",VLOOKUP(B536,Angebotsliste!$A$12:$G$999,7,FALSE)))</f>
        <v/>
      </c>
      <c r="I536" s="55"/>
      <c r="J536" s="55"/>
      <c r="K536" s="55"/>
      <c r="L536" s="54" t="str">
        <f>IF(B536="","",Angebotsliste!I546)</f>
        <v/>
      </c>
    </row>
    <row r="537" spans="1:12" x14ac:dyDescent="0.3">
      <c r="A537" s="31" t="str">
        <f t="shared" si="27"/>
        <v/>
      </c>
      <c r="B537" s="31" t="str">
        <f t="shared" si="28"/>
        <v/>
      </c>
      <c r="C537" s="33"/>
      <c r="D537" s="35" t="str">
        <f t="shared" si="29"/>
        <v/>
      </c>
      <c r="E537" s="30"/>
      <c r="F537" s="31" t="str">
        <f>IF(LEN(B537)=0,"",ABS(RIGHT(Angebotsliste!$E$3,2)))</f>
        <v/>
      </c>
      <c r="G537" s="54" t="str">
        <f>IF(AND(LEN(B537)&gt;0,LEN(D537)=0),"",IF(AND(LEN(B537)=0,D537&gt;0),"",Angebotsliste!$M$3))</f>
        <v/>
      </c>
      <c r="H537" s="54" t="str">
        <f>IF(LEN(B537)=0,"",IF(VLOOKUP(B537,Angebotsliste!$A$12:$G$999,7,FALSE)=0,"",VLOOKUP(B537,Angebotsliste!$A$12:$G$999,7,FALSE)))</f>
        <v/>
      </c>
      <c r="I537" s="55"/>
      <c r="J537" s="55"/>
      <c r="K537" s="55"/>
      <c r="L537" s="54" t="str">
        <f>IF(B537="","",Angebotsliste!I547)</f>
        <v/>
      </c>
    </row>
    <row r="538" spans="1:12" x14ac:dyDescent="0.3">
      <c r="A538" s="31" t="str">
        <f t="shared" si="27"/>
        <v/>
      </c>
      <c r="B538" s="31" t="str">
        <f t="shared" si="28"/>
        <v/>
      </c>
      <c r="C538" s="33"/>
      <c r="D538" s="35" t="str">
        <f t="shared" si="29"/>
        <v/>
      </c>
      <c r="E538" s="30"/>
      <c r="F538" s="31" t="str">
        <f>IF(LEN(B538)=0,"",ABS(RIGHT(Angebotsliste!$E$3,2)))</f>
        <v/>
      </c>
      <c r="G538" s="54" t="str">
        <f>IF(AND(LEN(B538)&gt;0,LEN(D538)=0),"",IF(AND(LEN(B538)=0,D538&gt;0),"",Angebotsliste!$M$3))</f>
        <v/>
      </c>
      <c r="H538" s="54" t="str">
        <f>IF(LEN(B538)=0,"",IF(VLOOKUP(B538,Angebotsliste!$A$12:$G$999,7,FALSE)=0,"",VLOOKUP(B538,Angebotsliste!$A$12:$G$999,7,FALSE)))</f>
        <v/>
      </c>
      <c r="I538" s="55"/>
      <c r="J538" s="55"/>
      <c r="K538" s="55"/>
      <c r="L538" s="54" t="str">
        <f>IF(B538="","",Angebotsliste!I548)</f>
        <v/>
      </c>
    </row>
    <row r="539" spans="1:12" x14ac:dyDescent="0.3">
      <c r="A539" s="31" t="str">
        <f t="shared" si="27"/>
        <v/>
      </c>
      <c r="B539" s="31" t="str">
        <f t="shared" si="28"/>
        <v/>
      </c>
      <c r="C539" s="33"/>
      <c r="D539" s="35" t="str">
        <f t="shared" si="29"/>
        <v/>
      </c>
      <c r="E539" s="30"/>
      <c r="F539" s="31" t="str">
        <f>IF(LEN(B539)=0,"",ABS(RIGHT(Angebotsliste!$E$3,2)))</f>
        <v/>
      </c>
      <c r="G539" s="54" t="str">
        <f>IF(AND(LEN(B539)&gt;0,LEN(D539)=0),"",IF(AND(LEN(B539)=0,D539&gt;0),"",Angebotsliste!$M$3))</f>
        <v/>
      </c>
      <c r="H539" s="54" t="str">
        <f>IF(LEN(B539)=0,"",IF(VLOOKUP(B539,Angebotsliste!$A$12:$G$999,7,FALSE)=0,"",VLOOKUP(B539,Angebotsliste!$A$12:$G$999,7,FALSE)))</f>
        <v/>
      </c>
      <c r="I539" s="55"/>
      <c r="J539" s="55"/>
      <c r="K539" s="55"/>
      <c r="L539" s="54" t="str">
        <f>IF(B539="","",Angebotsliste!I549)</f>
        <v/>
      </c>
    </row>
    <row r="540" spans="1:12" x14ac:dyDescent="0.3">
      <c r="A540" s="31" t="str">
        <f t="shared" si="27"/>
        <v/>
      </c>
      <c r="B540" s="31" t="str">
        <f t="shared" si="28"/>
        <v/>
      </c>
      <c r="C540" s="33"/>
      <c r="D540" s="35" t="str">
        <f t="shared" si="29"/>
        <v/>
      </c>
      <c r="E540" s="30"/>
      <c r="F540" s="31" t="str">
        <f>IF(LEN(B540)=0,"",ABS(RIGHT(Angebotsliste!$E$3,2)))</f>
        <v/>
      </c>
      <c r="G540" s="54" t="str">
        <f>IF(AND(LEN(B540)&gt;0,LEN(D540)=0),"",IF(AND(LEN(B540)=0,D540&gt;0),"",Angebotsliste!$M$3))</f>
        <v/>
      </c>
      <c r="H540" s="54" t="str">
        <f>IF(LEN(B540)=0,"",IF(VLOOKUP(B540,Angebotsliste!$A$12:$G$999,7,FALSE)=0,"",VLOOKUP(B540,Angebotsliste!$A$12:$G$999,7,FALSE)))</f>
        <v/>
      </c>
      <c r="I540" s="55"/>
      <c r="J540" s="55"/>
      <c r="K540" s="55"/>
      <c r="L540" s="54" t="str">
        <f>IF(B540="","",Angebotsliste!I550)</f>
        <v/>
      </c>
    </row>
    <row r="541" spans="1:12" x14ac:dyDescent="0.3">
      <c r="A541" s="31" t="str">
        <f t="shared" si="27"/>
        <v/>
      </c>
      <c r="B541" s="31" t="str">
        <f t="shared" si="28"/>
        <v/>
      </c>
      <c r="C541" s="33"/>
      <c r="D541" s="35" t="str">
        <f t="shared" si="29"/>
        <v/>
      </c>
      <c r="E541" s="30"/>
      <c r="F541" s="31" t="str">
        <f>IF(LEN(B541)=0,"",ABS(RIGHT(Angebotsliste!$E$3,2)))</f>
        <v/>
      </c>
      <c r="G541" s="54" t="str">
        <f>IF(AND(LEN(B541)&gt;0,LEN(D541)=0),"",IF(AND(LEN(B541)=0,D541&gt;0),"",Angebotsliste!$M$3))</f>
        <v/>
      </c>
      <c r="H541" s="54" t="str">
        <f>IF(LEN(B541)=0,"",IF(VLOOKUP(B541,Angebotsliste!$A$12:$G$999,7,FALSE)=0,"",VLOOKUP(B541,Angebotsliste!$A$12:$G$999,7,FALSE)))</f>
        <v/>
      </c>
      <c r="I541" s="55"/>
      <c r="J541" s="55"/>
      <c r="K541" s="55"/>
      <c r="L541" s="54" t="str">
        <f>IF(B541="","",Angebotsliste!I551)</f>
        <v/>
      </c>
    </row>
    <row r="542" spans="1:12" x14ac:dyDescent="0.3">
      <c r="A542" s="31" t="str">
        <f t="shared" si="27"/>
        <v/>
      </c>
      <c r="B542" s="31" t="str">
        <f t="shared" si="28"/>
        <v/>
      </c>
      <c r="C542" s="33"/>
      <c r="D542" s="35" t="str">
        <f t="shared" si="29"/>
        <v/>
      </c>
      <c r="E542" s="30"/>
      <c r="F542" s="31" t="str">
        <f>IF(LEN(B542)=0,"",ABS(RIGHT(Angebotsliste!$E$3,2)))</f>
        <v/>
      </c>
      <c r="G542" s="54" t="str">
        <f>IF(AND(LEN(B542)&gt;0,LEN(D542)=0),"",IF(AND(LEN(B542)=0,D542&gt;0),"",Angebotsliste!$M$3))</f>
        <v/>
      </c>
      <c r="H542" s="54" t="str">
        <f>IF(LEN(B542)=0,"",IF(VLOOKUP(B542,Angebotsliste!$A$12:$G$999,7,FALSE)=0,"",VLOOKUP(B542,Angebotsliste!$A$12:$G$999,7,FALSE)))</f>
        <v/>
      </c>
      <c r="I542" s="55"/>
      <c r="J542" s="55"/>
      <c r="K542" s="55"/>
      <c r="L542" s="54" t="str">
        <f>IF(B542="","",Angebotsliste!I552)</f>
        <v/>
      </c>
    </row>
    <row r="543" spans="1:12" x14ac:dyDescent="0.3">
      <c r="A543" s="31" t="str">
        <f t="shared" si="27"/>
        <v/>
      </c>
      <c r="B543" s="31" t="str">
        <f t="shared" si="28"/>
        <v/>
      </c>
      <c r="C543" s="33"/>
      <c r="D543" s="35" t="str">
        <f t="shared" si="29"/>
        <v/>
      </c>
      <c r="E543" s="30"/>
      <c r="F543" s="31" t="str">
        <f>IF(LEN(B543)=0,"",ABS(RIGHT(Angebotsliste!$E$3,2)))</f>
        <v/>
      </c>
      <c r="G543" s="54" t="str">
        <f>IF(AND(LEN(B543)&gt;0,LEN(D543)=0),"",IF(AND(LEN(B543)=0,D543&gt;0),"",Angebotsliste!$M$3))</f>
        <v/>
      </c>
      <c r="H543" s="54" t="str">
        <f>IF(LEN(B543)=0,"",IF(VLOOKUP(B543,Angebotsliste!$A$12:$G$999,7,FALSE)=0,"",VLOOKUP(B543,Angebotsliste!$A$12:$G$999,7,FALSE)))</f>
        <v/>
      </c>
      <c r="I543" s="55"/>
      <c r="J543" s="55"/>
      <c r="K543" s="55"/>
      <c r="L543" s="54" t="str">
        <f>IF(B543="","",Angebotsliste!I553)</f>
        <v/>
      </c>
    </row>
    <row r="544" spans="1:12" x14ac:dyDescent="0.3">
      <c r="A544" s="31" t="str">
        <f t="shared" si="27"/>
        <v/>
      </c>
      <c r="B544" s="31" t="str">
        <f t="shared" si="28"/>
        <v/>
      </c>
      <c r="C544" s="33"/>
      <c r="D544" s="35" t="str">
        <f t="shared" si="29"/>
        <v/>
      </c>
      <c r="E544" s="30"/>
      <c r="F544" s="31" t="str">
        <f>IF(LEN(B544)=0,"",ABS(RIGHT(Angebotsliste!$E$3,2)))</f>
        <v/>
      </c>
      <c r="G544" s="54" t="str">
        <f>IF(AND(LEN(B544)&gt;0,LEN(D544)=0),"",IF(AND(LEN(B544)=0,D544&gt;0),"",Angebotsliste!$M$3))</f>
        <v/>
      </c>
      <c r="H544" s="54" t="str">
        <f>IF(LEN(B544)=0,"",IF(VLOOKUP(B544,Angebotsliste!$A$12:$G$999,7,FALSE)=0,"",VLOOKUP(B544,Angebotsliste!$A$12:$G$999,7,FALSE)))</f>
        <v/>
      </c>
      <c r="I544" s="55"/>
      <c r="J544" s="55"/>
      <c r="K544" s="55"/>
      <c r="L544" s="54" t="str">
        <f>IF(B544="","",Angebotsliste!I554)</f>
        <v/>
      </c>
    </row>
    <row r="545" spans="1:12" x14ac:dyDescent="0.3">
      <c r="A545" s="31" t="str">
        <f t="shared" si="27"/>
        <v/>
      </c>
      <c r="B545" s="31" t="str">
        <f t="shared" si="28"/>
        <v/>
      </c>
      <c r="C545" s="33"/>
      <c r="D545" s="35" t="str">
        <f t="shared" si="29"/>
        <v/>
      </c>
      <c r="E545" s="30"/>
      <c r="F545" s="31" t="str">
        <f>IF(LEN(B545)=0,"",ABS(RIGHT(Angebotsliste!$E$3,2)))</f>
        <v/>
      </c>
      <c r="G545" s="54" t="str">
        <f>IF(AND(LEN(B545)&gt;0,LEN(D545)=0),"",IF(AND(LEN(B545)=0,D545&gt;0),"",Angebotsliste!$M$3))</f>
        <v/>
      </c>
      <c r="H545" s="54" t="str">
        <f>IF(LEN(B545)=0,"",IF(VLOOKUP(B545,Angebotsliste!$A$12:$G$999,7,FALSE)=0,"",VLOOKUP(B545,Angebotsliste!$A$12:$G$999,7,FALSE)))</f>
        <v/>
      </c>
      <c r="I545" s="55"/>
      <c r="J545" s="55"/>
      <c r="K545" s="55"/>
      <c r="L545" s="54" t="str">
        <f>IF(B545="","",Angebotsliste!I555)</f>
        <v/>
      </c>
    </row>
    <row r="546" spans="1:12" x14ac:dyDescent="0.3">
      <c r="A546" s="31" t="str">
        <f t="shared" si="27"/>
        <v/>
      </c>
      <c r="B546" s="31" t="str">
        <f t="shared" si="28"/>
        <v/>
      </c>
      <c r="C546" s="33"/>
      <c r="D546" s="35" t="str">
        <f t="shared" si="29"/>
        <v/>
      </c>
      <c r="E546" s="30"/>
      <c r="F546" s="31" t="str">
        <f>IF(LEN(B546)=0,"",ABS(RIGHT(Angebotsliste!$E$3,2)))</f>
        <v/>
      </c>
      <c r="G546" s="54" t="str">
        <f>IF(AND(LEN(B546)&gt;0,LEN(D546)=0),"",IF(AND(LEN(B546)=0,D546&gt;0),"",Angebotsliste!$M$3))</f>
        <v/>
      </c>
      <c r="H546" s="54" t="str">
        <f>IF(LEN(B546)=0,"",IF(VLOOKUP(B546,Angebotsliste!$A$12:$G$999,7,FALSE)=0,"",VLOOKUP(B546,Angebotsliste!$A$12:$G$999,7,FALSE)))</f>
        <v/>
      </c>
      <c r="I546" s="55"/>
      <c r="J546" s="55"/>
      <c r="K546" s="55"/>
      <c r="L546" s="54" t="str">
        <f>IF(B546="","",Angebotsliste!I556)</f>
        <v/>
      </c>
    </row>
    <row r="547" spans="1:12" x14ac:dyDescent="0.3">
      <c r="A547" s="31" t="str">
        <f t="shared" si="27"/>
        <v/>
      </c>
      <c r="B547" s="31" t="str">
        <f t="shared" si="28"/>
        <v/>
      </c>
      <c r="C547" s="33"/>
      <c r="D547" s="35" t="str">
        <f t="shared" si="29"/>
        <v/>
      </c>
      <c r="E547" s="30"/>
      <c r="F547" s="31" t="str">
        <f>IF(LEN(B547)=0,"",ABS(RIGHT(Angebotsliste!$E$3,2)))</f>
        <v/>
      </c>
      <c r="G547" s="54" t="str">
        <f>IF(AND(LEN(B547)&gt;0,LEN(D547)=0),"",IF(AND(LEN(B547)=0,D547&gt;0),"",Angebotsliste!$M$3))</f>
        <v/>
      </c>
      <c r="H547" s="54" t="str">
        <f>IF(LEN(B547)=0,"",IF(VLOOKUP(B547,Angebotsliste!$A$12:$G$999,7,FALSE)=0,"",VLOOKUP(B547,Angebotsliste!$A$12:$G$999,7,FALSE)))</f>
        <v/>
      </c>
      <c r="I547" s="55"/>
      <c r="J547" s="55"/>
      <c r="K547" s="55"/>
      <c r="L547" s="54" t="str">
        <f>IF(B547="","",Angebotsliste!I557)</f>
        <v/>
      </c>
    </row>
    <row r="548" spans="1:12" x14ac:dyDescent="0.3">
      <c r="A548" s="31" t="str">
        <f t="shared" si="27"/>
        <v/>
      </c>
      <c r="B548" s="31" t="str">
        <f t="shared" si="28"/>
        <v/>
      </c>
      <c r="C548" s="33"/>
      <c r="D548" s="35" t="str">
        <f t="shared" si="29"/>
        <v/>
      </c>
      <c r="E548" s="30"/>
      <c r="F548" s="31" t="str">
        <f>IF(LEN(B548)=0,"",ABS(RIGHT(Angebotsliste!$E$3,2)))</f>
        <v/>
      </c>
      <c r="G548" s="54" t="str">
        <f>IF(AND(LEN(B548)&gt;0,LEN(D548)=0),"",IF(AND(LEN(B548)=0,D548&gt;0),"",Angebotsliste!$M$3))</f>
        <v/>
      </c>
      <c r="H548" s="54" t="str">
        <f>IF(LEN(B548)=0,"",IF(VLOOKUP(B548,Angebotsliste!$A$12:$G$999,7,FALSE)=0,"",VLOOKUP(B548,Angebotsliste!$A$12:$G$999,7,FALSE)))</f>
        <v/>
      </c>
      <c r="I548" s="55"/>
      <c r="J548" s="55"/>
      <c r="K548" s="55"/>
      <c r="L548" s="54" t="str">
        <f>IF(B548="","",Angebotsliste!I558)</f>
        <v/>
      </c>
    </row>
    <row r="549" spans="1:12" x14ac:dyDescent="0.3">
      <c r="A549" s="31" t="str">
        <f t="shared" si="27"/>
        <v/>
      </c>
      <c r="B549" s="31" t="str">
        <f t="shared" si="28"/>
        <v/>
      </c>
      <c r="C549" s="33"/>
      <c r="D549" s="35" t="str">
        <f t="shared" si="29"/>
        <v/>
      </c>
      <c r="E549" s="30"/>
      <c r="F549" s="31" t="str">
        <f>IF(LEN(B549)=0,"",ABS(RIGHT(Angebotsliste!$E$3,2)))</f>
        <v/>
      </c>
      <c r="G549" s="54" t="str">
        <f>IF(AND(LEN(B549)&gt;0,LEN(D549)=0),"",IF(AND(LEN(B549)=0,D549&gt;0),"",Angebotsliste!$M$3))</f>
        <v/>
      </c>
      <c r="H549" s="54" t="str">
        <f>IF(LEN(B549)=0,"",IF(VLOOKUP(B549,Angebotsliste!$A$12:$G$999,7,FALSE)=0,"",VLOOKUP(B549,Angebotsliste!$A$12:$G$999,7,FALSE)))</f>
        <v/>
      </c>
      <c r="I549" s="55"/>
      <c r="J549" s="55"/>
      <c r="K549" s="55"/>
      <c r="L549" s="54" t="str">
        <f>IF(B549="","",Angebotsliste!I559)</f>
        <v/>
      </c>
    </row>
    <row r="550" spans="1:12" x14ac:dyDescent="0.3">
      <c r="A550" s="31" t="str">
        <f t="shared" si="27"/>
        <v/>
      </c>
      <c r="B550" s="31" t="str">
        <f t="shared" si="28"/>
        <v/>
      </c>
      <c r="C550" s="33"/>
      <c r="D550" s="35" t="str">
        <f t="shared" si="29"/>
        <v/>
      </c>
      <c r="E550" s="30"/>
      <c r="F550" s="31" t="str">
        <f>IF(LEN(B550)=0,"",ABS(RIGHT(Angebotsliste!$E$3,2)))</f>
        <v/>
      </c>
      <c r="G550" s="54" t="str">
        <f>IF(AND(LEN(B550)&gt;0,LEN(D550)=0),"",IF(AND(LEN(B550)=0,D550&gt;0),"",Angebotsliste!$M$3))</f>
        <v/>
      </c>
      <c r="H550" s="54" t="str">
        <f>IF(LEN(B550)=0,"",IF(VLOOKUP(B550,Angebotsliste!$A$12:$G$999,7,FALSE)=0,"",VLOOKUP(B550,Angebotsliste!$A$12:$G$999,7,FALSE)))</f>
        <v/>
      </c>
      <c r="I550" s="55"/>
      <c r="J550" s="55"/>
      <c r="K550" s="55"/>
      <c r="L550" s="54" t="str">
        <f>IF(B550="","",Angebotsliste!I560)</f>
        <v/>
      </c>
    </row>
    <row r="551" spans="1:12" x14ac:dyDescent="0.3">
      <c r="A551" s="31" t="str">
        <f t="shared" si="27"/>
        <v/>
      </c>
      <c r="B551" s="31" t="str">
        <f t="shared" si="28"/>
        <v/>
      </c>
      <c r="C551" s="33"/>
      <c r="D551" s="35" t="str">
        <f t="shared" si="29"/>
        <v/>
      </c>
      <c r="E551" s="30"/>
      <c r="F551" s="31" t="str">
        <f>IF(LEN(B551)=0,"",ABS(RIGHT(Angebotsliste!$E$3,2)))</f>
        <v/>
      </c>
      <c r="G551" s="54" t="str">
        <f>IF(AND(LEN(B551)&gt;0,LEN(D551)=0),"",IF(AND(LEN(B551)=0,D551&gt;0),"",Angebotsliste!$M$3))</f>
        <v/>
      </c>
      <c r="H551" s="54" t="str">
        <f>IF(LEN(B551)=0,"",IF(VLOOKUP(B551,Angebotsliste!$A$12:$G$999,7,FALSE)=0,"",VLOOKUP(B551,Angebotsliste!$A$12:$G$999,7,FALSE)))</f>
        <v/>
      </c>
      <c r="I551" s="55"/>
      <c r="J551" s="55"/>
      <c r="K551" s="55"/>
      <c r="L551" s="54" t="str">
        <f>IF(B551="","",Angebotsliste!I561)</f>
        <v/>
      </c>
    </row>
    <row r="552" spans="1:12" x14ac:dyDescent="0.3">
      <c r="A552" s="31" t="str">
        <f t="shared" si="27"/>
        <v/>
      </c>
      <c r="B552" s="31" t="str">
        <f t="shared" si="28"/>
        <v/>
      </c>
      <c r="C552" s="33"/>
      <c r="D552" s="35" t="str">
        <f t="shared" si="29"/>
        <v/>
      </c>
      <c r="E552" s="30"/>
      <c r="F552" s="31" t="str">
        <f>IF(LEN(B552)=0,"",ABS(RIGHT(Angebotsliste!$E$3,2)))</f>
        <v/>
      </c>
      <c r="G552" s="54" t="str">
        <f>IF(AND(LEN(B552)&gt;0,LEN(D552)=0),"",IF(AND(LEN(B552)=0,D552&gt;0),"",Angebotsliste!$M$3))</f>
        <v/>
      </c>
      <c r="H552" s="54" t="str">
        <f>IF(LEN(B552)=0,"",IF(VLOOKUP(B552,Angebotsliste!$A$12:$G$999,7,FALSE)=0,"",VLOOKUP(B552,Angebotsliste!$A$12:$G$999,7,FALSE)))</f>
        <v/>
      </c>
      <c r="I552" s="55"/>
      <c r="J552" s="55"/>
      <c r="K552" s="55"/>
      <c r="L552" s="54" t="str">
        <f>IF(B552="","",Angebotsliste!I562)</f>
        <v/>
      </c>
    </row>
    <row r="553" spans="1:12" x14ac:dyDescent="0.3">
      <c r="A553" s="31" t="str">
        <f t="shared" si="27"/>
        <v/>
      </c>
      <c r="B553" s="31" t="str">
        <f t="shared" si="28"/>
        <v/>
      </c>
      <c r="C553" s="33"/>
      <c r="D553" s="35" t="str">
        <f t="shared" si="29"/>
        <v/>
      </c>
      <c r="E553" s="30"/>
      <c r="F553" s="31" t="str">
        <f>IF(LEN(B553)=0,"",ABS(RIGHT(Angebotsliste!$E$3,2)))</f>
        <v/>
      </c>
      <c r="G553" s="54" t="str">
        <f>IF(AND(LEN(B553)&gt;0,LEN(D553)=0),"",IF(AND(LEN(B553)=0,D553&gt;0),"",Angebotsliste!$M$3))</f>
        <v/>
      </c>
      <c r="H553" s="54" t="str">
        <f>IF(LEN(B553)=0,"",IF(VLOOKUP(B553,Angebotsliste!$A$12:$G$999,7,FALSE)=0,"",VLOOKUP(B553,Angebotsliste!$A$12:$G$999,7,FALSE)))</f>
        <v/>
      </c>
      <c r="I553" s="55"/>
      <c r="J553" s="55"/>
      <c r="K553" s="55"/>
      <c r="L553" s="54" t="str">
        <f>IF(B553="","",Angebotsliste!I563)</f>
        <v/>
      </c>
    </row>
    <row r="554" spans="1:12" x14ac:dyDescent="0.3">
      <c r="A554" s="31" t="str">
        <f t="shared" si="27"/>
        <v/>
      </c>
      <c r="B554" s="31" t="str">
        <f t="shared" si="28"/>
        <v/>
      </c>
      <c r="C554" s="33"/>
      <c r="D554" s="35" t="str">
        <f t="shared" si="29"/>
        <v/>
      </c>
      <c r="E554" s="30"/>
      <c r="F554" s="31" t="str">
        <f>IF(LEN(B554)=0,"",ABS(RIGHT(Angebotsliste!$E$3,2)))</f>
        <v/>
      </c>
      <c r="G554" s="54" t="str">
        <f>IF(AND(LEN(B554)&gt;0,LEN(D554)=0),"",IF(AND(LEN(B554)=0,D554&gt;0),"",Angebotsliste!$M$3))</f>
        <v/>
      </c>
      <c r="H554" s="54" t="str">
        <f>IF(LEN(B554)=0,"",IF(VLOOKUP(B554,Angebotsliste!$A$12:$G$999,7,FALSE)=0,"",VLOOKUP(B554,Angebotsliste!$A$12:$G$999,7,FALSE)))</f>
        <v/>
      </c>
      <c r="I554" s="55"/>
      <c r="J554" s="55"/>
      <c r="K554" s="55"/>
      <c r="L554" s="54" t="str">
        <f>IF(B554="","",Angebotsliste!I564)</f>
        <v/>
      </c>
    </row>
    <row r="555" spans="1:12" x14ac:dyDescent="0.3">
      <c r="A555" s="31" t="str">
        <f t="shared" si="27"/>
        <v/>
      </c>
      <c r="B555" s="31" t="str">
        <f t="shared" si="28"/>
        <v/>
      </c>
      <c r="C555" s="33"/>
      <c r="D555" s="35" t="str">
        <f t="shared" si="29"/>
        <v/>
      </c>
      <c r="E555" s="30"/>
      <c r="F555" s="31" t="str">
        <f>IF(LEN(B555)=0,"",ABS(RIGHT(Angebotsliste!$E$3,2)))</f>
        <v/>
      </c>
      <c r="G555" s="54" t="str">
        <f>IF(AND(LEN(B555)&gt;0,LEN(D555)=0),"",IF(AND(LEN(B555)=0,D555&gt;0),"",Angebotsliste!$M$3))</f>
        <v/>
      </c>
      <c r="H555" s="54" t="str">
        <f>IF(LEN(B555)=0,"",IF(VLOOKUP(B555,Angebotsliste!$A$12:$G$999,7,FALSE)=0,"",VLOOKUP(B555,Angebotsliste!$A$12:$G$999,7,FALSE)))</f>
        <v/>
      </c>
      <c r="I555" s="55"/>
      <c r="J555" s="55"/>
      <c r="K555" s="55"/>
      <c r="L555" s="54" t="str">
        <f>IF(B555="","",Angebotsliste!I565)</f>
        <v/>
      </c>
    </row>
    <row r="556" spans="1:12" x14ac:dyDescent="0.3">
      <c r="A556" s="31" t="str">
        <f t="shared" si="27"/>
        <v/>
      </c>
      <c r="B556" s="31" t="str">
        <f t="shared" si="28"/>
        <v/>
      </c>
      <c r="C556" s="33"/>
      <c r="D556" s="35" t="str">
        <f t="shared" si="29"/>
        <v/>
      </c>
      <c r="E556" s="30"/>
      <c r="F556" s="31" t="str">
        <f>IF(LEN(B556)=0,"",ABS(RIGHT(Angebotsliste!$E$3,2)))</f>
        <v/>
      </c>
      <c r="G556" s="54" t="str">
        <f>IF(AND(LEN(B556)&gt;0,LEN(D556)=0),"",IF(AND(LEN(B556)=0,D556&gt;0),"",Angebotsliste!$M$3))</f>
        <v/>
      </c>
      <c r="H556" s="54" t="str">
        <f>IF(LEN(B556)=0,"",IF(VLOOKUP(B556,Angebotsliste!$A$12:$G$999,7,FALSE)=0,"",VLOOKUP(B556,Angebotsliste!$A$12:$G$999,7,FALSE)))</f>
        <v/>
      </c>
      <c r="I556" s="55"/>
      <c r="J556" s="55"/>
      <c r="K556" s="55"/>
      <c r="L556" s="54" t="str">
        <f>IF(B556="","",Angebotsliste!I566)</f>
        <v/>
      </c>
    </row>
    <row r="557" spans="1:12" x14ac:dyDescent="0.3">
      <c r="A557" s="31" t="str">
        <f t="shared" si="27"/>
        <v/>
      </c>
      <c r="B557" s="31" t="str">
        <f t="shared" si="28"/>
        <v/>
      </c>
      <c r="C557" s="33"/>
      <c r="D557" s="35" t="str">
        <f t="shared" si="29"/>
        <v/>
      </c>
      <c r="E557" s="30"/>
      <c r="F557" s="31" t="str">
        <f>IF(LEN(B557)=0,"",ABS(RIGHT(Angebotsliste!$E$3,2)))</f>
        <v/>
      </c>
      <c r="G557" s="54" t="str">
        <f>IF(AND(LEN(B557)&gt;0,LEN(D557)=0),"",IF(AND(LEN(B557)=0,D557&gt;0),"",Angebotsliste!$M$3))</f>
        <v/>
      </c>
      <c r="H557" s="54" t="str">
        <f>IF(LEN(B557)=0,"",IF(VLOOKUP(B557,Angebotsliste!$A$12:$G$999,7,FALSE)=0,"",VLOOKUP(B557,Angebotsliste!$A$12:$G$999,7,FALSE)))</f>
        <v/>
      </c>
      <c r="I557" s="55"/>
      <c r="J557" s="55"/>
      <c r="K557" s="55"/>
      <c r="L557" s="54" t="str">
        <f>IF(B557="","",Angebotsliste!I567)</f>
        <v/>
      </c>
    </row>
    <row r="558" spans="1:12" x14ac:dyDescent="0.3">
      <c r="A558" s="31" t="str">
        <f t="shared" si="27"/>
        <v/>
      </c>
      <c r="B558" s="31" t="str">
        <f t="shared" si="28"/>
        <v/>
      </c>
      <c r="C558" s="33"/>
      <c r="D558" s="35" t="str">
        <f t="shared" si="29"/>
        <v/>
      </c>
      <c r="E558" s="30"/>
      <c r="F558" s="31" t="str">
        <f>IF(LEN(B558)=0,"",ABS(RIGHT(Angebotsliste!$E$3,2)))</f>
        <v/>
      </c>
      <c r="G558" s="54" t="str">
        <f>IF(AND(LEN(B558)&gt;0,LEN(D558)=0),"",IF(AND(LEN(B558)=0,D558&gt;0),"",Angebotsliste!$M$3))</f>
        <v/>
      </c>
      <c r="H558" s="54" t="str">
        <f>IF(LEN(B558)=0,"",IF(VLOOKUP(B558,Angebotsliste!$A$12:$G$999,7,FALSE)=0,"",VLOOKUP(B558,Angebotsliste!$A$12:$G$999,7,FALSE)))</f>
        <v/>
      </c>
      <c r="I558" s="55"/>
      <c r="J558" s="55"/>
      <c r="K558" s="55"/>
      <c r="L558" s="54" t="str">
        <f>IF(B558="","",Angebotsliste!I568)</f>
        <v/>
      </c>
    </row>
    <row r="559" spans="1:12" x14ac:dyDescent="0.3">
      <c r="A559" s="31" t="str">
        <f t="shared" si="27"/>
        <v/>
      </c>
      <c r="B559" s="31" t="str">
        <f t="shared" si="28"/>
        <v/>
      </c>
      <c r="C559" s="33"/>
      <c r="D559" s="35" t="str">
        <f t="shared" si="29"/>
        <v/>
      </c>
      <c r="E559" s="30"/>
      <c r="F559" s="31" t="str">
        <f>IF(LEN(B559)=0,"",ABS(RIGHT(Angebotsliste!$E$3,2)))</f>
        <v/>
      </c>
      <c r="G559" s="54" t="str">
        <f>IF(AND(LEN(B559)&gt;0,LEN(D559)=0),"",IF(AND(LEN(B559)=0,D559&gt;0),"",Angebotsliste!$M$3))</f>
        <v/>
      </c>
      <c r="H559" s="54" t="str">
        <f>IF(LEN(B559)=0,"",IF(VLOOKUP(B559,Angebotsliste!$A$12:$G$999,7,FALSE)=0,"",VLOOKUP(B559,Angebotsliste!$A$12:$G$999,7,FALSE)))</f>
        <v/>
      </c>
      <c r="I559" s="55"/>
      <c r="J559" s="55"/>
      <c r="K559" s="55"/>
      <c r="L559" s="54" t="str">
        <f>IF(B559="","",Angebotsliste!I569)</f>
        <v/>
      </c>
    </row>
    <row r="560" spans="1:12" x14ac:dyDescent="0.3">
      <c r="A560" s="31" t="str">
        <f t="shared" si="27"/>
        <v/>
      </c>
      <c r="B560" s="31" t="str">
        <f t="shared" si="28"/>
        <v/>
      </c>
      <c r="C560" s="33"/>
      <c r="D560" s="35" t="str">
        <f t="shared" si="29"/>
        <v/>
      </c>
      <c r="E560" s="30"/>
      <c r="F560" s="31" t="str">
        <f>IF(LEN(B560)=0,"",ABS(RIGHT(Angebotsliste!$E$3,2)))</f>
        <v/>
      </c>
      <c r="G560" s="54" t="str">
        <f>IF(AND(LEN(B560)&gt;0,LEN(D560)=0),"",IF(AND(LEN(B560)=0,D560&gt;0),"",Angebotsliste!$M$3))</f>
        <v/>
      </c>
      <c r="H560" s="54" t="str">
        <f>IF(LEN(B560)=0,"",IF(VLOOKUP(B560,Angebotsliste!$A$12:$G$999,7,FALSE)=0,"",VLOOKUP(B560,Angebotsliste!$A$12:$G$999,7,FALSE)))</f>
        <v/>
      </c>
      <c r="I560" s="55"/>
      <c r="J560" s="55"/>
      <c r="K560" s="55"/>
      <c r="L560" s="54" t="str">
        <f>IF(B560="","",Angebotsliste!I570)</f>
        <v/>
      </c>
    </row>
    <row r="561" spans="1:12" x14ac:dyDescent="0.3">
      <c r="A561" s="31" t="str">
        <f t="shared" si="27"/>
        <v/>
      </c>
      <c r="B561" s="31" t="str">
        <f t="shared" si="28"/>
        <v/>
      </c>
      <c r="C561" s="33"/>
      <c r="D561" s="35" t="str">
        <f t="shared" si="29"/>
        <v/>
      </c>
      <c r="E561" s="30"/>
      <c r="F561" s="31" t="str">
        <f>IF(LEN(B561)=0,"",ABS(RIGHT(Angebotsliste!$E$3,2)))</f>
        <v/>
      </c>
      <c r="G561" s="54" t="str">
        <f>IF(AND(LEN(B561)&gt;0,LEN(D561)=0),"",IF(AND(LEN(B561)=0,D561&gt;0),"",Angebotsliste!$M$3))</f>
        <v/>
      </c>
      <c r="H561" s="54" t="str">
        <f>IF(LEN(B561)=0,"",IF(VLOOKUP(B561,Angebotsliste!$A$12:$G$999,7,FALSE)=0,"",VLOOKUP(B561,Angebotsliste!$A$12:$G$999,7,FALSE)))</f>
        <v/>
      </c>
      <c r="I561" s="55"/>
      <c r="J561" s="55"/>
      <c r="K561" s="55"/>
      <c r="L561" s="54" t="str">
        <f>IF(B561="","",Angebotsliste!I571)</f>
        <v/>
      </c>
    </row>
    <row r="562" spans="1:12" x14ac:dyDescent="0.3">
      <c r="A562" s="31" t="str">
        <f t="shared" si="27"/>
        <v/>
      </c>
      <c r="B562" s="31" t="str">
        <f t="shared" si="28"/>
        <v/>
      </c>
      <c r="C562" s="33"/>
      <c r="D562" s="35" t="str">
        <f t="shared" si="29"/>
        <v/>
      </c>
      <c r="E562" s="30"/>
      <c r="F562" s="31" t="str">
        <f>IF(LEN(B562)=0,"",ABS(RIGHT(Angebotsliste!$E$3,2)))</f>
        <v/>
      </c>
      <c r="G562" s="54" t="str">
        <f>IF(AND(LEN(B562)&gt;0,LEN(D562)=0),"",IF(AND(LEN(B562)=0,D562&gt;0),"",Angebotsliste!$M$3))</f>
        <v/>
      </c>
      <c r="H562" s="54" t="str">
        <f>IF(LEN(B562)=0,"",IF(VLOOKUP(B562,Angebotsliste!$A$12:$G$999,7,FALSE)=0,"",VLOOKUP(B562,Angebotsliste!$A$12:$G$999,7,FALSE)))</f>
        <v/>
      </c>
      <c r="I562" s="55"/>
      <c r="J562" s="55"/>
      <c r="K562" s="55"/>
      <c r="L562" s="54" t="str">
        <f>IF(B562="","",Angebotsliste!I572)</f>
        <v/>
      </c>
    </row>
    <row r="563" spans="1:12" x14ac:dyDescent="0.3">
      <c r="A563" s="31" t="str">
        <f t="shared" si="27"/>
        <v/>
      </c>
      <c r="B563" s="31" t="str">
        <f t="shared" si="28"/>
        <v/>
      </c>
      <c r="C563" s="33"/>
      <c r="D563" s="35" t="str">
        <f t="shared" si="29"/>
        <v/>
      </c>
      <c r="E563" s="30"/>
      <c r="F563" s="31" t="str">
        <f>IF(LEN(B563)=0,"",ABS(RIGHT(Angebotsliste!$E$3,2)))</f>
        <v/>
      </c>
      <c r="G563" s="54" t="str">
        <f>IF(AND(LEN(B563)&gt;0,LEN(D563)=0),"",IF(AND(LEN(B563)=0,D563&gt;0),"",Angebotsliste!$M$3))</f>
        <v/>
      </c>
      <c r="H563" s="54" t="str">
        <f>IF(LEN(B563)=0,"",IF(VLOOKUP(B563,Angebotsliste!$A$12:$G$999,7,FALSE)=0,"",VLOOKUP(B563,Angebotsliste!$A$12:$G$999,7,FALSE)))</f>
        <v/>
      </c>
      <c r="I563" s="55"/>
      <c r="J563" s="55"/>
      <c r="K563" s="55"/>
      <c r="L563" s="54" t="str">
        <f>IF(B563="","",Angebotsliste!I573)</f>
        <v/>
      </c>
    </row>
    <row r="564" spans="1:12" x14ac:dyDescent="0.3">
      <c r="A564" s="31" t="str">
        <f t="shared" si="27"/>
        <v/>
      </c>
      <c r="B564" s="31" t="str">
        <f t="shared" si="28"/>
        <v/>
      </c>
      <c r="C564" s="33"/>
      <c r="D564" s="35" t="str">
        <f t="shared" si="29"/>
        <v/>
      </c>
      <c r="E564" s="30"/>
      <c r="F564" s="31" t="str">
        <f>IF(LEN(B564)=0,"",ABS(RIGHT(Angebotsliste!$E$3,2)))</f>
        <v/>
      </c>
      <c r="G564" s="54" t="str">
        <f>IF(AND(LEN(B564)&gt;0,LEN(D564)=0),"",IF(AND(LEN(B564)=0,D564&gt;0),"",Angebotsliste!$M$3))</f>
        <v/>
      </c>
      <c r="H564" s="54" t="str">
        <f>IF(LEN(B564)=0,"",IF(VLOOKUP(B564,Angebotsliste!$A$12:$G$999,7,FALSE)=0,"",VLOOKUP(B564,Angebotsliste!$A$12:$G$999,7,FALSE)))</f>
        <v/>
      </c>
      <c r="I564" s="55"/>
      <c r="J564" s="55"/>
      <c r="K564" s="55"/>
      <c r="L564" s="54" t="str">
        <f>IF(B564="","",Angebotsliste!I574)</f>
        <v/>
      </c>
    </row>
    <row r="565" spans="1:12" x14ac:dyDescent="0.3">
      <c r="A565" s="31" t="str">
        <f t="shared" si="27"/>
        <v/>
      </c>
      <c r="B565" s="31" t="str">
        <f t="shared" si="28"/>
        <v/>
      </c>
      <c r="C565" s="33"/>
      <c r="D565" s="35" t="str">
        <f t="shared" si="29"/>
        <v/>
      </c>
      <c r="E565" s="30"/>
      <c r="F565" s="31" t="str">
        <f>IF(LEN(B565)=0,"",ABS(RIGHT(Angebotsliste!$E$3,2)))</f>
        <v/>
      </c>
      <c r="G565" s="54" t="str">
        <f>IF(AND(LEN(B565)&gt;0,LEN(D565)=0),"",IF(AND(LEN(B565)=0,D565&gt;0),"",Angebotsliste!$M$3))</f>
        <v/>
      </c>
      <c r="H565" s="54" t="str">
        <f>IF(LEN(B565)=0,"",IF(VLOOKUP(B565,Angebotsliste!$A$12:$G$999,7,FALSE)=0,"",VLOOKUP(B565,Angebotsliste!$A$12:$G$999,7,FALSE)))</f>
        <v/>
      </c>
      <c r="I565" s="55"/>
      <c r="J565" s="55"/>
      <c r="K565" s="55"/>
      <c r="L565" s="54" t="str">
        <f>IF(B565="","",Angebotsliste!I575)</f>
        <v/>
      </c>
    </row>
    <row r="566" spans="1:12" x14ac:dyDescent="0.3">
      <c r="A566" s="31" t="str">
        <f t="shared" si="27"/>
        <v/>
      </c>
      <c r="B566" s="31" t="str">
        <f t="shared" si="28"/>
        <v/>
      </c>
      <c r="C566" s="33"/>
      <c r="D566" s="35" t="str">
        <f t="shared" si="29"/>
        <v/>
      </c>
      <c r="E566" s="30"/>
      <c r="F566" s="31" t="str">
        <f>IF(LEN(B566)=0,"",ABS(RIGHT(Angebotsliste!$E$3,2)))</f>
        <v/>
      </c>
      <c r="G566" s="54" t="str">
        <f>IF(AND(LEN(B566)&gt;0,LEN(D566)=0),"",IF(AND(LEN(B566)=0,D566&gt;0),"",Angebotsliste!$M$3))</f>
        <v/>
      </c>
      <c r="H566" s="54" t="str">
        <f>IF(LEN(B566)=0,"",IF(VLOOKUP(B566,Angebotsliste!$A$12:$G$999,7,FALSE)=0,"",VLOOKUP(B566,Angebotsliste!$A$12:$G$999,7,FALSE)))</f>
        <v/>
      </c>
      <c r="I566" s="55"/>
      <c r="J566" s="55"/>
      <c r="K566" s="55"/>
      <c r="L566" s="54" t="str">
        <f>IF(B566="","",Angebotsliste!I576)</f>
        <v/>
      </c>
    </row>
    <row r="567" spans="1:12" x14ac:dyDescent="0.3">
      <c r="A567" s="31" t="str">
        <f t="shared" si="27"/>
        <v/>
      </c>
      <c r="B567" s="31" t="str">
        <f t="shared" si="28"/>
        <v/>
      </c>
      <c r="C567" s="33"/>
      <c r="D567" s="35" t="str">
        <f t="shared" si="29"/>
        <v/>
      </c>
      <c r="E567" s="30"/>
      <c r="F567" s="31" t="str">
        <f>IF(LEN(B567)=0,"",ABS(RIGHT(Angebotsliste!$E$3,2)))</f>
        <v/>
      </c>
      <c r="G567" s="54" t="str">
        <f>IF(AND(LEN(B567)&gt;0,LEN(D567)=0),"",IF(AND(LEN(B567)=0,D567&gt;0),"",Angebotsliste!$M$3))</f>
        <v/>
      </c>
      <c r="H567" s="54" t="str">
        <f>IF(LEN(B567)=0,"",IF(VLOOKUP(B567,Angebotsliste!$A$12:$G$999,7,FALSE)=0,"",VLOOKUP(B567,Angebotsliste!$A$12:$G$999,7,FALSE)))</f>
        <v/>
      </c>
      <c r="I567" s="55"/>
      <c r="J567" s="55"/>
      <c r="K567" s="55"/>
      <c r="L567" s="54" t="str">
        <f>IF(B567="","",Angebotsliste!I577)</f>
        <v/>
      </c>
    </row>
    <row r="568" spans="1:12" x14ac:dyDescent="0.3">
      <c r="A568" s="31" t="str">
        <f t="shared" si="27"/>
        <v/>
      </c>
      <c r="B568" s="31" t="str">
        <f t="shared" si="28"/>
        <v/>
      </c>
      <c r="C568" s="33"/>
      <c r="D568" s="35" t="str">
        <f t="shared" si="29"/>
        <v/>
      </c>
      <c r="E568" s="30"/>
      <c r="F568" s="31" t="str">
        <f>IF(LEN(B568)=0,"",ABS(RIGHT(Angebotsliste!$E$3,2)))</f>
        <v/>
      </c>
      <c r="G568" s="54" t="str">
        <f>IF(AND(LEN(B568)&gt;0,LEN(D568)=0),"",IF(AND(LEN(B568)=0,D568&gt;0),"",Angebotsliste!$M$3))</f>
        <v/>
      </c>
      <c r="H568" s="54" t="str">
        <f>IF(LEN(B568)=0,"",IF(VLOOKUP(B568,Angebotsliste!$A$12:$G$999,7,FALSE)=0,"",VLOOKUP(B568,Angebotsliste!$A$12:$G$999,7,FALSE)))</f>
        <v/>
      </c>
      <c r="I568" s="55"/>
      <c r="J568" s="55"/>
      <c r="K568" s="55"/>
      <c r="L568" s="54" t="str">
        <f>IF(B568="","",Angebotsliste!I578)</f>
        <v/>
      </c>
    </row>
    <row r="569" spans="1:12" x14ac:dyDescent="0.3">
      <c r="A569" s="31" t="str">
        <f t="shared" si="27"/>
        <v/>
      </c>
      <c r="B569" s="31" t="str">
        <f t="shared" si="28"/>
        <v/>
      </c>
      <c r="C569" s="33"/>
      <c r="D569" s="35" t="str">
        <f t="shared" si="29"/>
        <v/>
      </c>
      <c r="E569" s="30"/>
      <c r="F569" s="31" t="str">
        <f>IF(LEN(B569)=0,"",ABS(RIGHT(Angebotsliste!$E$3,2)))</f>
        <v/>
      </c>
      <c r="G569" s="54" t="str">
        <f>IF(AND(LEN(B569)&gt;0,LEN(D569)=0),"",IF(AND(LEN(B569)=0,D569&gt;0),"",Angebotsliste!$M$3))</f>
        <v/>
      </c>
      <c r="H569" s="54" t="str">
        <f>IF(LEN(B569)=0,"",IF(VLOOKUP(B569,Angebotsliste!$A$12:$G$999,7,FALSE)=0,"",VLOOKUP(B569,Angebotsliste!$A$12:$G$999,7,FALSE)))</f>
        <v/>
      </c>
      <c r="I569" s="55"/>
      <c r="J569" s="55"/>
      <c r="K569" s="55"/>
      <c r="L569" s="54" t="str">
        <f>IF(B569="","",Angebotsliste!I579)</f>
        <v/>
      </c>
    </row>
    <row r="570" spans="1:12" x14ac:dyDescent="0.3">
      <c r="A570" s="31" t="str">
        <f t="shared" si="27"/>
        <v/>
      </c>
      <c r="B570" s="31" t="str">
        <f t="shared" si="28"/>
        <v/>
      </c>
      <c r="C570" s="33"/>
      <c r="D570" s="35" t="str">
        <f t="shared" si="29"/>
        <v/>
      </c>
      <c r="E570" s="30"/>
      <c r="F570" s="31" t="str">
        <f>IF(LEN(B570)=0,"",ABS(RIGHT(Angebotsliste!$E$3,2)))</f>
        <v/>
      </c>
      <c r="G570" s="54" t="str">
        <f>IF(AND(LEN(B570)&gt;0,LEN(D570)=0),"",IF(AND(LEN(B570)=0,D570&gt;0),"",Angebotsliste!$M$3))</f>
        <v/>
      </c>
      <c r="H570" s="54" t="str">
        <f>IF(LEN(B570)=0,"",IF(VLOOKUP(B570,Angebotsliste!$A$12:$G$999,7,FALSE)=0,"",VLOOKUP(B570,Angebotsliste!$A$12:$G$999,7,FALSE)))</f>
        <v/>
      </c>
      <c r="I570" s="55"/>
      <c r="J570" s="55"/>
      <c r="K570" s="55"/>
      <c r="L570" s="54" t="str">
        <f>IF(B570="","",Angebotsliste!I580)</f>
        <v/>
      </c>
    </row>
    <row r="571" spans="1:12" x14ac:dyDescent="0.3">
      <c r="A571" s="31" t="str">
        <f t="shared" si="27"/>
        <v/>
      </c>
      <c r="B571" s="31" t="str">
        <f t="shared" si="28"/>
        <v/>
      </c>
      <c r="C571" s="33"/>
      <c r="D571" s="35" t="str">
        <f t="shared" si="29"/>
        <v/>
      </c>
      <c r="E571" s="30"/>
      <c r="F571" s="31" t="str">
        <f>IF(LEN(B571)=0,"",ABS(RIGHT(Angebotsliste!$E$3,2)))</f>
        <v/>
      </c>
      <c r="G571" s="54" t="str">
        <f>IF(AND(LEN(B571)&gt;0,LEN(D571)=0),"",IF(AND(LEN(B571)=0,D571&gt;0),"",Angebotsliste!$M$3))</f>
        <v/>
      </c>
      <c r="H571" s="54" t="str">
        <f>IF(LEN(B571)=0,"",IF(VLOOKUP(B571,Angebotsliste!$A$12:$G$999,7,FALSE)=0,"",VLOOKUP(B571,Angebotsliste!$A$12:$G$999,7,FALSE)))</f>
        <v/>
      </c>
      <c r="I571" s="55"/>
      <c r="J571" s="55"/>
      <c r="K571" s="55"/>
      <c r="L571" s="54" t="str">
        <f>IF(B571="","",Angebotsliste!I581)</f>
        <v/>
      </c>
    </row>
    <row r="572" spans="1:12" x14ac:dyDescent="0.3">
      <c r="A572" s="31" t="str">
        <f t="shared" si="27"/>
        <v/>
      </c>
      <c r="B572" s="31" t="str">
        <f t="shared" si="28"/>
        <v/>
      </c>
      <c r="C572" s="33"/>
      <c r="D572" s="35" t="str">
        <f t="shared" si="29"/>
        <v/>
      </c>
      <c r="E572" s="30"/>
      <c r="F572" s="31" t="str">
        <f>IF(LEN(B572)=0,"",ABS(RIGHT(Angebotsliste!$E$3,2)))</f>
        <v/>
      </c>
      <c r="G572" s="54" t="str">
        <f>IF(AND(LEN(B572)&gt;0,LEN(D572)=0),"",IF(AND(LEN(B572)=0,D572&gt;0),"",Angebotsliste!$M$3))</f>
        <v/>
      </c>
      <c r="H572" s="54" t="str">
        <f>IF(LEN(B572)=0,"",IF(VLOOKUP(B572,Angebotsliste!$A$12:$G$999,7,FALSE)=0,"",VLOOKUP(B572,Angebotsliste!$A$12:$G$999,7,FALSE)))</f>
        <v/>
      </c>
      <c r="I572" s="55"/>
      <c r="J572" s="55"/>
      <c r="K572" s="55"/>
      <c r="L572" s="54" t="str">
        <f>IF(B572="","",Angebotsliste!I582)</f>
        <v/>
      </c>
    </row>
    <row r="573" spans="1:12" x14ac:dyDescent="0.3">
      <c r="A573" s="31" t="str">
        <f t="shared" si="27"/>
        <v/>
      </c>
      <c r="B573" s="31" t="str">
        <f t="shared" si="28"/>
        <v/>
      </c>
      <c r="C573" s="33"/>
      <c r="D573" s="35" t="str">
        <f t="shared" si="29"/>
        <v/>
      </c>
      <c r="E573" s="30"/>
      <c r="F573" s="31" t="str">
        <f>IF(LEN(B573)=0,"",ABS(RIGHT(Angebotsliste!$E$3,2)))</f>
        <v/>
      </c>
      <c r="G573" s="54" t="str">
        <f>IF(AND(LEN(B573)&gt;0,LEN(D573)=0),"",IF(AND(LEN(B573)=0,D573&gt;0),"",Angebotsliste!$M$3))</f>
        <v/>
      </c>
      <c r="H573" s="54" t="str">
        <f>IF(LEN(B573)=0,"",IF(VLOOKUP(B573,Angebotsliste!$A$12:$G$999,7,FALSE)=0,"",VLOOKUP(B573,Angebotsliste!$A$12:$G$999,7,FALSE)))</f>
        <v/>
      </c>
      <c r="I573" s="55"/>
      <c r="J573" s="55"/>
      <c r="K573" s="55"/>
      <c r="L573" s="54" t="str">
        <f>IF(B573="","",Angebotsliste!I583)</f>
        <v/>
      </c>
    </row>
    <row r="574" spans="1:12" x14ac:dyDescent="0.3">
      <c r="A574" s="31" t="str">
        <f t="shared" si="27"/>
        <v/>
      </c>
      <c r="B574" s="31" t="str">
        <f t="shared" si="28"/>
        <v/>
      </c>
      <c r="C574" s="33"/>
      <c r="D574" s="35" t="str">
        <f t="shared" si="29"/>
        <v/>
      </c>
      <c r="E574" s="30"/>
      <c r="F574" s="31" t="str">
        <f>IF(LEN(B574)=0,"",ABS(RIGHT(Angebotsliste!$E$3,2)))</f>
        <v/>
      </c>
      <c r="G574" s="54" t="str">
        <f>IF(AND(LEN(B574)&gt;0,LEN(D574)=0),"",IF(AND(LEN(B574)=0,D574&gt;0),"",Angebotsliste!$M$3))</f>
        <v/>
      </c>
      <c r="H574" s="54" t="str">
        <f>IF(LEN(B574)=0,"",IF(VLOOKUP(B574,Angebotsliste!$A$12:$G$999,7,FALSE)=0,"",VLOOKUP(B574,Angebotsliste!$A$12:$G$999,7,FALSE)))</f>
        <v/>
      </c>
      <c r="I574" s="55"/>
      <c r="J574" s="55"/>
      <c r="K574" s="55"/>
      <c r="L574" s="54" t="str">
        <f>IF(B574="","",Angebotsliste!I584)</f>
        <v/>
      </c>
    </row>
    <row r="575" spans="1:12" x14ac:dyDescent="0.3">
      <c r="A575" s="31" t="str">
        <f t="shared" si="27"/>
        <v/>
      </c>
      <c r="B575" s="31" t="str">
        <f t="shared" si="28"/>
        <v/>
      </c>
      <c r="C575" s="33"/>
      <c r="D575" s="35" t="str">
        <f t="shared" si="29"/>
        <v/>
      </c>
      <c r="E575" s="30"/>
      <c r="F575" s="31" t="str">
        <f>IF(LEN(B575)=0,"",ABS(RIGHT(Angebotsliste!$E$3,2)))</f>
        <v/>
      </c>
      <c r="G575" s="54" t="str">
        <f>IF(AND(LEN(B575)&gt;0,LEN(D575)=0),"",IF(AND(LEN(B575)=0,D575&gt;0),"",Angebotsliste!$M$3))</f>
        <v/>
      </c>
      <c r="H575" s="54" t="str">
        <f>IF(LEN(B575)=0,"",IF(VLOOKUP(B575,Angebotsliste!$A$12:$G$999,7,FALSE)=0,"",VLOOKUP(B575,Angebotsliste!$A$12:$G$999,7,FALSE)))</f>
        <v/>
      </c>
      <c r="I575" s="55"/>
      <c r="J575" s="55"/>
      <c r="K575" s="55"/>
      <c r="L575" s="54" t="str">
        <f>IF(B575="","",Angebotsliste!I585)</f>
        <v/>
      </c>
    </row>
    <row r="576" spans="1:12" x14ac:dyDescent="0.3">
      <c r="A576" s="31" t="str">
        <f t="shared" si="27"/>
        <v/>
      </c>
      <c r="B576" s="31" t="str">
        <f t="shared" si="28"/>
        <v/>
      </c>
      <c r="C576" s="33"/>
      <c r="D576" s="35" t="str">
        <f t="shared" si="29"/>
        <v/>
      </c>
      <c r="E576" s="30"/>
      <c r="F576" s="31" t="str">
        <f>IF(LEN(B576)=0,"",ABS(RIGHT(Angebotsliste!$E$3,2)))</f>
        <v/>
      </c>
      <c r="G576" s="54" t="str">
        <f>IF(AND(LEN(B576)&gt;0,LEN(D576)=0),"",IF(AND(LEN(B576)=0,D576&gt;0),"",Angebotsliste!$M$3))</f>
        <v/>
      </c>
      <c r="H576" s="54" t="str">
        <f>IF(LEN(B576)=0,"",IF(VLOOKUP(B576,Angebotsliste!$A$12:$G$999,7,FALSE)=0,"",VLOOKUP(B576,Angebotsliste!$A$12:$G$999,7,FALSE)))</f>
        <v/>
      </c>
      <c r="I576" s="55"/>
      <c r="J576" s="55"/>
      <c r="K576" s="55"/>
      <c r="L576" s="54" t="str">
        <f>IF(B576="","",Angebotsliste!I586)</f>
        <v/>
      </c>
    </row>
    <row r="577" spans="1:12" x14ac:dyDescent="0.3">
      <c r="A577" s="31" t="str">
        <f t="shared" si="27"/>
        <v/>
      </c>
      <c r="B577" s="31" t="str">
        <f t="shared" si="28"/>
        <v/>
      </c>
      <c r="C577" s="33"/>
      <c r="D577" s="35" t="str">
        <f t="shared" si="29"/>
        <v/>
      </c>
      <c r="E577" s="30"/>
      <c r="F577" s="31" t="str">
        <f>IF(LEN(B577)=0,"",ABS(RIGHT(Angebotsliste!$E$3,2)))</f>
        <v/>
      </c>
      <c r="G577" s="54" t="str">
        <f>IF(AND(LEN(B577)&gt;0,LEN(D577)=0),"",IF(AND(LEN(B577)=0,D577&gt;0),"",Angebotsliste!$M$3))</f>
        <v/>
      </c>
      <c r="H577" s="54" t="str">
        <f>IF(LEN(B577)=0,"",IF(VLOOKUP(B577,Angebotsliste!$A$12:$G$999,7,FALSE)=0,"",VLOOKUP(B577,Angebotsliste!$A$12:$G$999,7,FALSE)))</f>
        <v/>
      </c>
      <c r="I577" s="55"/>
      <c r="J577" s="55"/>
      <c r="K577" s="55"/>
      <c r="L577" s="54" t="str">
        <f>IF(B577="","",Angebotsliste!I587)</f>
        <v/>
      </c>
    </row>
    <row r="578" spans="1:12" x14ac:dyDescent="0.3">
      <c r="A578" s="31" t="str">
        <f t="shared" si="27"/>
        <v/>
      </c>
      <c r="B578" s="31" t="str">
        <f t="shared" si="28"/>
        <v/>
      </c>
      <c r="C578" s="33"/>
      <c r="D578" s="35" t="str">
        <f t="shared" si="29"/>
        <v/>
      </c>
      <c r="E578" s="30"/>
      <c r="F578" s="31" t="str">
        <f>IF(LEN(B578)=0,"",ABS(RIGHT(Angebotsliste!$E$3,2)))</f>
        <v/>
      </c>
      <c r="G578" s="54" t="str">
        <f>IF(AND(LEN(B578)&gt;0,LEN(D578)=0),"",IF(AND(LEN(B578)=0,D578&gt;0),"",Angebotsliste!$M$3))</f>
        <v/>
      </c>
      <c r="H578" s="54" t="str">
        <f>IF(LEN(B578)=0,"",IF(VLOOKUP(B578,Angebotsliste!$A$12:$G$999,7,FALSE)=0,"",VLOOKUP(B578,Angebotsliste!$A$12:$G$999,7,FALSE)))</f>
        <v/>
      </c>
      <c r="I578" s="55"/>
      <c r="J578" s="55"/>
      <c r="K578" s="55"/>
      <c r="L578" s="54" t="str">
        <f>IF(B578="","",Angebotsliste!I588)</f>
        <v/>
      </c>
    </row>
    <row r="579" spans="1:12" x14ac:dyDescent="0.3">
      <c r="A579" s="31" t="str">
        <f t="shared" si="27"/>
        <v/>
      </c>
      <c r="B579" s="31" t="str">
        <f t="shared" si="28"/>
        <v/>
      </c>
      <c r="C579" s="33"/>
      <c r="D579" s="35" t="str">
        <f t="shared" si="29"/>
        <v/>
      </c>
      <c r="E579" s="30"/>
      <c r="F579" s="31" t="str">
        <f>IF(LEN(B579)=0,"",ABS(RIGHT(Angebotsliste!$E$3,2)))</f>
        <v/>
      </c>
      <c r="G579" s="54" t="str">
        <f>IF(AND(LEN(B579)&gt;0,LEN(D579)=0),"",IF(AND(LEN(B579)=0,D579&gt;0),"",Angebotsliste!$M$3))</f>
        <v/>
      </c>
      <c r="H579" s="54" t="str">
        <f>IF(LEN(B579)=0,"",IF(VLOOKUP(B579,Angebotsliste!$A$12:$G$999,7,FALSE)=0,"",VLOOKUP(B579,Angebotsliste!$A$12:$G$999,7,FALSE)))</f>
        <v/>
      </c>
      <c r="I579" s="55"/>
      <c r="J579" s="55"/>
      <c r="K579" s="55"/>
      <c r="L579" s="54" t="str">
        <f>IF(B579="","",Angebotsliste!I589)</f>
        <v/>
      </c>
    </row>
    <row r="580" spans="1:12" x14ac:dyDescent="0.3">
      <c r="A580" s="31" t="str">
        <f t="shared" si="27"/>
        <v/>
      </c>
      <c r="B580" s="31" t="str">
        <f t="shared" si="28"/>
        <v/>
      </c>
      <c r="C580" s="33"/>
      <c r="D580" s="35" t="str">
        <f t="shared" si="29"/>
        <v/>
      </c>
      <c r="E580" s="30"/>
      <c r="F580" s="31" t="str">
        <f>IF(LEN(B580)=0,"",ABS(RIGHT(Angebotsliste!$E$3,2)))</f>
        <v/>
      </c>
      <c r="G580" s="54" t="str">
        <f>IF(AND(LEN(B580)&gt;0,LEN(D580)=0),"",IF(AND(LEN(B580)=0,D580&gt;0),"",Angebotsliste!$M$3))</f>
        <v/>
      </c>
      <c r="H580" s="54" t="str">
        <f>IF(LEN(B580)=0,"",IF(VLOOKUP(B580,Angebotsliste!$A$12:$G$999,7,FALSE)=0,"",VLOOKUP(B580,Angebotsliste!$A$12:$G$999,7,FALSE)))</f>
        <v/>
      </c>
      <c r="I580" s="55"/>
      <c r="J580" s="55"/>
      <c r="K580" s="55"/>
      <c r="L580" s="54" t="str">
        <f>IF(B580="","",Angebotsliste!I590)</f>
        <v/>
      </c>
    </row>
    <row r="581" spans="1:12" x14ac:dyDescent="0.3">
      <c r="A581" s="31" t="str">
        <f t="shared" si="27"/>
        <v/>
      </c>
      <c r="B581" s="31" t="str">
        <f t="shared" si="28"/>
        <v/>
      </c>
      <c r="C581" s="33"/>
      <c r="D581" s="35" t="str">
        <f t="shared" si="29"/>
        <v/>
      </c>
      <c r="E581" s="30"/>
      <c r="F581" s="31" t="str">
        <f>IF(LEN(B581)=0,"",ABS(RIGHT(Angebotsliste!$E$3,2)))</f>
        <v/>
      </c>
      <c r="G581" s="54" t="str">
        <f>IF(AND(LEN(B581)&gt;0,LEN(D581)=0),"",IF(AND(LEN(B581)=0,D581&gt;0),"",Angebotsliste!$M$3))</f>
        <v/>
      </c>
      <c r="H581" s="54" t="str">
        <f>IF(LEN(B581)=0,"",IF(VLOOKUP(B581,Angebotsliste!$A$12:$G$999,7,FALSE)=0,"",VLOOKUP(B581,Angebotsliste!$A$12:$G$999,7,FALSE)))</f>
        <v/>
      </c>
      <c r="I581" s="55"/>
      <c r="J581" s="55"/>
      <c r="K581" s="55"/>
      <c r="L581" s="54" t="str">
        <f>IF(B581="","",Angebotsliste!I591)</f>
        <v/>
      </c>
    </row>
    <row r="582" spans="1:12" x14ac:dyDescent="0.3">
      <c r="A582" s="31" t="str">
        <f t="shared" si="27"/>
        <v/>
      </c>
      <c r="B582" s="31" t="str">
        <f t="shared" si="28"/>
        <v/>
      </c>
      <c r="C582" s="33"/>
      <c r="D582" s="35" t="str">
        <f t="shared" si="29"/>
        <v/>
      </c>
      <c r="E582" s="30"/>
      <c r="F582" s="31" t="str">
        <f>IF(LEN(B582)=0,"",ABS(RIGHT(Angebotsliste!$E$3,2)))</f>
        <v/>
      </c>
      <c r="G582" s="54" t="str">
        <f>IF(AND(LEN(B582)&gt;0,LEN(D582)=0),"",IF(AND(LEN(B582)=0,D582&gt;0),"",Angebotsliste!$M$3))</f>
        <v/>
      </c>
      <c r="H582" s="54" t="str">
        <f>IF(LEN(B582)=0,"",IF(VLOOKUP(B582,Angebotsliste!$A$12:$G$999,7,FALSE)=0,"",VLOOKUP(B582,Angebotsliste!$A$12:$G$999,7,FALSE)))</f>
        <v/>
      </c>
      <c r="I582" s="55"/>
      <c r="J582" s="55"/>
      <c r="K582" s="55"/>
      <c r="L582" s="54" t="str">
        <f>IF(B582="","",Angebotsliste!I592)</f>
        <v/>
      </c>
    </row>
    <row r="583" spans="1:12" x14ac:dyDescent="0.3">
      <c r="A583" s="31" t="str">
        <f t="shared" si="27"/>
        <v/>
      </c>
      <c r="B583" s="31" t="str">
        <f t="shared" si="28"/>
        <v/>
      </c>
      <c r="C583" s="33"/>
      <c r="D583" s="35" t="str">
        <f t="shared" si="29"/>
        <v/>
      </c>
      <c r="E583" s="30"/>
      <c r="F583" s="31" t="str">
        <f>IF(LEN(B583)=0,"",ABS(RIGHT(Angebotsliste!$E$3,2)))</f>
        <v/>
      </c>
      <c r="G583" s="54" t="str">
        <f>IF(AND(LEN(B583)&gt;0,LEN(D583)=0),"",IF(AND(LEN(B583)=0,D583&gt;0),"",Angebotsliste!$M$3))</f>
        <v/>
      </c>
      <c r="H583" s="54" t="str">
        <f>IF(LEN(B583)=0,"",IF(VLOOKUP(B583,Angebotsliste!$A$12:$G$999,7,FALSE)=0,"",VLOOKUP(B583,Angebotsliste!$A$12:$G$999,7,FALSE)))</f>
        <v/>
      </c>
      <c r="I583" s="55"/>
      <c r="J583" s="55"/>
      <c r="K583" s="55"/>
      <c r="L583" s="54" t="str">
        <f>IF(B583="","",Angebotsliste!I593)</f>
        <v/>
      </c>
    </row>
    <row r="584" spans="1:12" x14ac:dyDescent="0.3">
      <c r="A584" s="31" t="str">
        <f t="shared" ref="A584:A647" si="30">IF(LEN(O584)=0,"",O584)</f>
        <v/>
      </c>
      <c r="B584" s="31" t="str">
        <f t="shared" ref="B584:B647" si="31">IF(LEN(N584)=0,"",N584)</f>
        <v/>
      </c>
      <c r="C584" s="33"/>
      <c r="D584" s="35" t="str">
        <f t="shared" ref="D584:D647" si="32">IF(LEN(P584)=0,"",P584)</f>
        <v/>
      </c>
      <c r="E584" s="30"/>
      <c r="F584" s="31" t="str">
        <f>IF(LEN(B584)=0,"",ABS(RIGHT(Angebotsliste!$E$3,2)))</f>
        <v/>
      </c>
      <c r="G584" s="54" t="str">
        <f>IF(AND(LEN(B584)&gt;0,LEN(D584)=0),"",IF(AND(LEN(B584)=0,D584&gt;0),"",Angebotsliste!$M$3))</f>
        <v/>
      </c>
      <c r="H584" s="54" t="str">
        <f>IF(LEN(B584)=0,"",IF(VLOOKUP(B584,Angebotsliste!$A$12:$G$999,7,FALSE)=0,"",VLOOKUP(B584,Angebotsliste!$A$12:$G$999,7,FALSE)))</f>
        <v/>
      </c>
      <c r="I584" s="55"/>
      <c r="J584" s="55"/>
      <c r="K584" s="55"/>
      <c r="L584" s="54" t="str">
        <f>IF(B584="","",Angebotsliste!I594)</f>
        <v/>
      </c>
    </row>
    <row r="585" spans="1:12" x14ac:dyDescent="0.3">
      <c r="A585" s="31" t="str">
        <f t="shared" si="30"/>
        <v/>
      </c>
      <c r="B585" s="31" t="str">
        <f t="shared" si="31"/>
        <v/>
      </c>
      <c r="C585" s="33"/>
      <c r="D585" s="35" t="str">
        <f t="shared" si="32"/>
        <v/>
      </c>
      <c r="E585" s="30"/>
      <c r="F585" s="31" t="str">
        <f>IF(LEN(B585)=0,"",ABS(RIGHT(Angebotsliste!$E$3,2)))</f>
        <v/>
      </c>
      <c r="G585" s="54" t="str">
        <f>IF(AND(LEN(B585)&gt;0,LEN(D585)=0),"",IF(AND(LEN(B585)=0,D585&gt;0),"",Angebotsliste!$M$3))</f>
        <v/>
      </c>
      <c r="H585" s="54" t="str">
        <f>IF(LEN(B585)=0,"",IF(VLOOKUP(B585,Angebotsliste!$A$12:$G$999,7,FALSE)=0,"",VLOOKUP(B585,Angebotsliste!$A$12:$G$999,7,FALSE)))</f>
        <v/>
      </c>
      <c r="I585" s="55"/>
      <c r="J585" s="55"/>
      <c r="K585" s="55"/>
      <c r="L585" s="54" t="str">
        <f>IF(B585="","",Angebotsliste!I595)</f>
        <v/>
      </c>
    </row>
    <row r="586" spans="1:12" x14ac:dyDescent="0.3">
      <c r="A586" s="31" t="str">
        <f t="shared" si="30"/>
        <v/>
      </c>
      <c r="B586" s="31" t="str">
        <f t="shared" si="31"/>
        <v/>
      </c>
      <c r="C586" s="33"/>
      <c r="D586" s="35" t="str">
        <f t="shared" si="32"/>
        <v/>
      </c>
      <c r="E586" s="30"/>
      <c r="F586" s="31" t="str">
        <f>IF(LEN(B586)=0,"",ABS(RIGHT(Angebotsliste!$E$3,2)))</f>
        <v/>
      </c>
      <c r="G586" s="54" t="str">
        <f>IF(AND(LEN(B586)&gt;0,LEN(D586)=0),"",IF(AND(LEN(B586)=0,D586&gt;0),"",Angebotsliste!$M$3))</f>
        <v/>
      </c>
      <c r="H586" s="54" t="str">
        <f>IF(LEN(B586)=0,"",IF(VLOOKUP(B586,Angebotsliste!$A$12:$G$999,7,FALSE)=0,"",VLOOKUP(B586,Angebotsliste!$A$12:$G$999,7,FALSE)))</f>
        <v/>
      </c>
      <c r="I586" s="55"/>
      <c r="J586" s="55"/>
      <c r="K586" s="55"/>
      <c r="L586" s="54" t="str">
        <f>IF(B586="","",Angebotsliste!I596)</f>
        <v/>
      </c>
    </row>
    <row r="587" spans="1:12" x14ac:dyDescent="0.3">
      <c r="A587" s="31" t="str">
        <f t="shared" si="30"/>
        <v/>
      </c>
      <c r="B587" s="31" t="str">
        <f t="shared" si="31"/>
        <v/>
      </c>
      <c r="C587" s="33"/>
      <c r="D587" s="35" t="str">
        <f t="shared" si="32"/>
        <v/>
      </c>
      <c r="E587" s="30"/>
      <c r="F587" s="31" t="str">
        <f>IF(LEN(B587)=0,"",ABS(RIGHT(Angebotsliste!$E$3,2)))</f>
        <v/>
      </c>
      <c r="G587" s="54" t="str">
        <f>IF(AND(LEN(B587)&gt;0,LEN(D587)=0),"",IF(AND(LEN(B587)=0,D587&gt;0),"",Angebotsliste!$M$3))</f>
        <v/>
      </c>
      <c r="H587" s="54" t="str">
        <f>IF(LEN(B587)=0,"",IF(VLOOKUP(B587,Angebotsliste!$A$12:$G$999,7,FALSE)=0,"",VLOOKUP(B587,Angebotsliste!$A$12:$G$999,7,FALSE)))</f>
        <v/>
      </c>
      <c r="I587" s="55"/>
      <c r="J587" s="55"/>
      <c r="K587" s="55"/>
      <c r="L587" s="54" t="str">
        <f>IF(B587="","",Angebotsliste!I597)</f>
        <v/>
      </c>
    </row>
    <row r="588" spans="1:12" x14ac:dyDescent="0.3">
      <c r="A588" s="31" t="str">
        <f t="shared" si="30"/>
        <v/>
      </c>
      <c r="B588" s="31" t="str">
        <f t="shared" si="31"/>
        <v/>
      </c>
      <c r="C588" s="33"/>
      <c r="D588" s="35" t="str">
        <f t="shared" si="32"/>
        <v/>
      </c>
      <c r="E588" s="30"/>
      <c r="F588" s="31" t="str">
        <f>IF(LEN(B588)=0,"",ABS(RIGHT(Angebotsliste!$E$3,2)))</f>
        <v/>
      </c>
      <c r="G588" s="54" t="str">
        <f>IF(AND(LEN(B588)&gt;0,LEN(D588)=0),"",IF(AND(LEN(B588)=0,D588&gt;0),"",Angebotsliste!$M$3))</f>
        <v/>
      </c>
      <c r="H588" s="54" t="str">
        <f>IF(LEN(B588)=0,"",IF(VLOOKUP(B588,Angebotsliste!$A$12:$G$999,7,FALSE)=0,"",VLOOKUP(B588,Angebotsliste!$A$12:$G$999,7,FALSE)))</f>
        <v/>
      </c>
      <c r="I588" s="55"/>
      <c r="J588" s="55"/>
      <c r="K588" s="55"/>
      <c r="L588" s="54" t="str">
        <f>IF(B588="","",Angebotsliste!I598)</f>
        <v/>
      </c>
    </row>
    <row r="589" spans="1:12" x14ac:dyDescent="0.3">
      <c r="A589" s="31" t="str">
        <f t="shared" si="30"/>
        <v/>
      </c>
      <c r="B589" s="31" t="str">
        <f t="shared" si="31"/>
        <v/>
      </c>
      <c r="C589" s="33"/>
      <c r="D589" s="35" t="str">
        <f t="shared" si="32"/>
        <v/>
      </c>
      <c r="E589" s="30"/>
      <c r="F589" s="31" t="str">
        <f>IF(LEN(B589)=0,"",ABS(RIGHT(Angebotsliste!$E$3,2)))</f>
        <v/>
      </c>
      <c r="G589" s="54" t="str">
        <f>IF(AND(LEN(B589)&gt;0,LEN(D589)=0),"",IF(AND(LEN(B589)=0,D589&gt;0),"",Angebotsliste!$M$3))</f>
        <v/>
      </c>
      <c r="H589" s="54" t="str">
        <f>IF(LEN(B589)=0,"",IF(VLOOKUP(B589,Angebotsliste!$A$12:$G$999,7,FALSE)=0,"",VLOOKUP(B589,Angebotsliste!$A$12:$G$999,7,FALSE)))</f>
        <v/>
      </c>
      <c r="I589" s="55"/>
      <c r="J589" s="55"/>
      <c r="K589" s="55"/>
      <c r="L589" s="54" t="str">
        <f>IF(B589="","",Angebotsliste!I599)</f>
        <v/>
      </c>
    </row>
    <row r="590" spans="1:12" x14ac:dyDescent="0.3">
      <c r="A590" s="31" t="str">
        <f t="shared" si="30"/>
        <v/>
      </c>
      <c r="B590" s="31" t="str">
        <f t="shared" si="31"/>
        <v/>
      </c>
      <c r="C590" s="33"/>
      <c r="D590" s="35" t="str">
        <f t="shared" si="32"/>
        <v/>
      </c>
      <c r="E590" s="30"/>
      <c r="F590" s="31" t="str">
        <f>IF(LEN(B590)=0,"",ABS(RIGHT(Angebotsliste!$E$3,2)))</f>
        <v/>
      </c>
      <c r="G590" s="54" t="str">
        <f>IF(AND(LEN(B590)&gt;0,LEN(D590)=0),"",IF(AND(LEN(B590)=0,D590&gt;0),"",Angebotsliste!$M$3))</f>
        <v/>
      </c>
      <c r="H590" s="54" t="str">
        <f>IF(LEN(B590)=0,"",IF(VLOOKUP(B590,Angebotsliste!$A$12:$G$999,7,FALSE)=0,"",VLOOKUP(B590,Angebotsliste!$A$12:$G$999,7,FALSE)))</f>
        <v/>
      </c>
      <c r="I590" s="55"/>
      <c r="J590" s="55"/>
      <c r="K590" s="55"/>
      <c r="L590" s="54" t="str">
        <f>IF(B590="","",Angebotsliste!I600)</f>
        <v/>
      </c>
    </row>
    <row r="591" spans="1:12" x14ac:dyDescent="0.3">
      <c r="A591" s="31" t="str">
        <f t="shared" si="30"/>
        <v/>
      </c>
      <c r="B591" s="31" t="str">
        <f t="shared" si="31"/>
        <v/>
      </c>
      <c r="C591" s="33"/>
      <c r="D591" s="35" t="str">
        <f t="shared" si="32"/>
        <v/>
      </c>
      <c r="E591" s="30"/>
      <c r="F591" s="31" t="str">
        <f>IF(LEN(B591)=0,"",ABS(RIGHT(Angebotsliste!$E$3,2)))</f>
        <v/>
      </c>
      <c r="G591" s="54" t="str">
        <f>IF(AND(LEN(B591)&gt;0,LEN(D591)=0),"",IF(AND(LEN(B591)=0,D591&gt;0),"",Angebotsliste!$M$3))</f>
        <v/>
      </c>
      <c r="H591" s="54" t="str">
        <f>IF(LEN(B591)=0,"",IF(VLOOKUP(B591,Angebotsliste!$A$12:$G$999,7,FALSE)=0,"",VLOOKUP(B591,Angebotsliste!$A$12:$G$999,7,FALSE)))</f>
        <v/>
      </c>
      <c r="I591" s="55"/>
      <c r="J591" s="55"/>
      <c r="K591" s="55"/>
      <c r="L591" s="54" t="str">
        <f>IF(B591="","",Angebotsliste!I601)</f>
        <v/>
      </c>
    </row>
    <row r="592" spans="1:12" x14ac:dyDescent="0.3">
      <c r="A592" s="31" t="str">
        <f t="shared" si="30"/>
        <v/>
      </c>
      <c r="B592" s="31" t="str">
        <f t="shared" si="31"/>
        <v/>
      </c>
      <c r="C592" s="33"/>
      <c r="D592" s="35" t="str">
        <f t="shared" si="32"/>
        <v/>
      </c>
      <c r="E592" s="30"/>
      <c r="F592" s="31" t="str">
        <f>IF(LEN(B592)=0,"",ABS(RIGHT(Angebotsliste!$E$3,2)))</f>
        <v/>
      </c>
      <c r="G592" s="54" t="str">
        <f>IF(AND(LEN(B592)&gt;0,LEN(D592)=0),"",IF(AND(LEN(B592)=0,D592&gt;0),"",Angebotsliste!$M$3))</f>
        <v/>
      </c>
      <c r="H592" s="54" t="str">
        <f>IF(LEN(B592)=0,"",IF(VLOOKUP(B592,Angebotsliste!$A$12:$G$999,7,FALSE)=0,"",VLOOKUP(B592,Angebotsliste!$A$12:$G$999,7,FALSE)))</f>
        <v/>
      </c>
      <c r="I592" s="55"/>
      <c r="J592" s="55"/>
      <c r="K592" s="55"/>
      <c r="L592" s="54" t="str">
        <f>IF(B592="","",Angebotsliste!I602)</f>
        <v/>
      </c>
    </row>
    <row r="593" spans="1:12" x14ac:dyDescent="0.3">
      <c r="A593" s="31" t="str">
        <f t="shared" si="30"/>
        <v/>
      </c>
      <c r="B593" s="31" t="str">
        <f t="shared" si="31"/>
        <v/>
      </c>
      <c r="C593" s="33"/>
      <c r="D593" s="35" t="str">
        <f t="shared" si="32"/>
        <v/>
      </c>
      <c r="E593" s="30"/>
      <c r="F593" s="31" t="str">
        <f>IF(LEN(B593)=0,"",ABS(RIGHT(Angebotsliste!$E$3,2)))</f>
        <v/>
      </c>
      <c r="G593" s="54" t="str">
        <f>IF(AND(LEN(B593)&gt;0,LEN(D593)=0),"",IF(AND(LEN(B593)=0,D593&gt;0),"",Angebotsliste!$M$3))</f>
        <v/>
      </c>
      <c r="H593" s="54" t="str">
        <f>IF(LEN(B593)=0,"",IF(VLOOKUP(B593,Angebotsliste!$A$12:$G$999,7,FALSE)=0,"",VLOOKUP(B593,Angebotsliste!$A$12:$G$999,7,FALSE)))</f>
        <v/>
      </c>
      <c r="I593" s="55"/>
      <c r="J593" s="55"/>
      <c r="K593" s="55"/>
      <c r="L593" s="54" t="str">
        <f>IF(B593="","",Angebotsliste!I603)</f>
        <v/>
      </c>
    </row>
    <row r="594" spans="1:12" x14ac:dyDescent="0.3">
      <c r="A594" s="31" t="str">
        <f t="shared" si="30"/>
        <v/>
      </c>
      <c r="B594" s="31" t="str">
        <f t="shared" si="31"/>
        <v/>
      </c>
      <c r="C594" s="33"/>
      <c r="D594" s="35" t="str">
        <f t="shared" si="32"/>
        <v/>
      </c>
      <c r="E594" s="30"/>
      <c r="F594" s="31" t="str">
        <f>IF(LEN(B594)=0,"",ABS(RIGHT(Angebotsliste!$E$3,2)))</f>
        <v/>
      </c>
      <c r="G594" s="54" t="str">
        <f>IF(AND(LEN(B594)&gt;0,LEN(D594)=0),"",IF(AND(LEN(B594)=0,D594&gt;0),"",Angebotsliste!$M$3))</f>
        <v/>
      </c>
      <c r="H594" s="54" t="str">
        <f>IF(LEN(B594)=0,"",IF(VLOOKUP(B594,Angebotsliste!$A$12:$G$999,7,FALSE)=0,"",VLOOKUP(B594,Angebotsliste!$A$12:$G$999,7,FALSE)))</f>
        <v/>
      </c>
      <c r="I594" s="55"/>
      <c r="J594" s="55"/>
      <c r="K594" s="55"/>
      <c r="L594" s="54" t="str">
        <f>IF(B594="","",Angebotsliste!I604)</f>
        <v/>
      </c>
    </row>
    <row r="595" spans="1:12" x14ac:dyDescent="0.3">
      <c r="A595" s="31" t="str">
        <f t="shared" si="30"/>
        <v/>
      </c>
      <c r="B595" s="31" t="str">
        <f t="shared" si="31"/>
        <v/>
      </c>
      <c r="C595" s="33"/>
      <c r="D595" s="35" t="str">
        <f t="shared" si="32"/>
        <v/>
      </c>
      <c r="E595" s="30"/>
      <c r="F595" s="31" t="str">
        <f>IF(LEN(B595)=0,"",ABS(RIGHT(Angebotsliste!$E$3,2)))</f>
        <v/>
      </c>
      <c r="G595" s="54" t="str">
        <f>IF(AND(LEN(B595)&gt;0,LEN(D595)=0),"",IF(AND(LEN(B595)=0,D595&gt;0),"",Angebotsliste!$M$3))</f>
        <v/>
      </c>
      <c r="H595" s="54" t="str">
        <f>IF(LEN(B595)=0,"",IF(VLOOKUP(B595,Angebotsliste!$A$12:$G$999,7,FALSE)=0,"",VLOOKUP(B595,Angebotsliste!$A$12:$G$999,7,FALSE)))</f>
        <v/>
      </c>
      <c r="I595" s="55"/>
      <c r="J595" s="55"/>
      <c r="K595" s="55"/>
      <c r="L595" s="54" t="str">
        <f>IF(B595="","",Angebotsliste!I605)</f>
        <v/>
      </c>
    </row>
    <row r="596" spans="1:12" x14ac:dyDescent="0.3">
      <c r="A596" s="31" t="str">
        <f t="shared" si="30"/>
        <v/>
      </c>
      <c r="B596" s="31" t="str">
        <f t="shared" si="31"/>
        <v/>
      </c>
      <c r="C596" s="33"/>
      <c r="D596" s="35" t="str">
        <f t="shared" si="32"/>
        <v/>
      </c>
      <c r="E596" s="30"/>
      <c r="F596" s="31" t="str">
        <f>IF(LEN(B596)=0,"",ABS(RIGHT(Angebotsliste!$E$3,2)))</f>
        <v/>
      </c>
      <c r="G596" s="54" t="str">
        <f>IF(AND(LEN(B596)&gt;0,LEN(D596)=0),"",IF(AND(LEN(B596)=0,D596&gt;0),"",Angebotsliste!$M$3))</f>
        <v/>
      </c>
      <c r="H596" s="54" t="str">
        <f>IF(LEN(B596)=0,"",IF(VLOOKUP(B596,Angebotsliste!$A$12:$G$999,7,FALSE)=0,"",VLOOKUP(B596,Angebotsliste!$A$12:$G$999,7,FALSE)))</f>
        <v/>
      </c>
      <c r="I596" s="55"/>
      <c r="J596" s="55"/>
      <c r="K596" s="55"/>
      <c r="L596" s="54" t="str">
        <f>IF(B596="","",Angebotsliste!I606)</f>
        <v/>
      </c>
    </row>
    <row r="597" spans="1:12" x14ac:dyDescent="0.3">
      <c r="A597" s="31" t="str">
        <f t="shared" si="30"/>
        <v/>
      </c>
      <c r="B597" s="31" t="str">
        <f t="shared" si="31"/>
        <v/>
      </c>
      <c r="C597" s="33"/>
      <c r="D597" s="35" t="str">
        <f t="shared" si="32"/>
        <v/>
      </c>
      <c r="E597" s="30"/>
      <c r="F597" s="31" t="str">
        <f>IF(LEN(B597)=0,"",ABS(RIGHT(Angebotsliste!$E$3,2)))</f>
        <v/>
      </c>
      <c r="G597" s="54" t="str">
        <f>IF(AND(LEN(B597)&gt;0,LEN(D597)=0),"",IF(AND(LEN(B597)=0,D597&gt;0),"",Angebotsliste!$M$3))</f>
        <v/>
      </c>
      <c r="H597" s="54" t="str">
        <f>IF(LEN(B597)=0,"",IF(VLOOKUP(B597,Angebotsliste!$A$12:$G$999,7,FALSE)=0,"",VLOOKUP(B597,Angebotsliste!$A$12:$G$999,7,FALSE)))</f>
        <v/>
      </c>
      <c r="I597" s="55"/>
      <c r="J597" s="55"/>
      <c r="K597" s="55"/>
      <c r="L597" s="54" t="str">
        <f>IF(B597="","",Angebotsliste!I607)</f>
        <v/>
      </c>
    </row>
    <row r="598" spans="1:12" x14ac:dyDescent="0.3">
      <c r="A598" s="31" t="str">
        <f t="shared" si="30"/>
        <v/>
      </c>
      <c r="B598" s="31" t="str">
        <f t="shared" si="31"/>
        <v/>
      </c>
      <c r="C598" s="33"/>
      <c r="D598" s="35" t="str">
        <f t="shared" si="32"/>
        <v/>
      </c>
      <c r="E598" s="30"/>
      <c r="F598" s="31" t="str">
        <f>IF(LEN(B598)=0,"",ABS(RIGHT(Angebotsliste!$E$3,2)))</f>
        <v/>
      </c>
      <c r="G598" s="54" t="str">
        <f>IF(AND(LEN(B598)&gt;0,LEN(D598)=0),"",IF(AND(LEN(B598)=0,D598&gt;0),"",Angebotsliste!$M$3))</f>
        <v/>
      </c>
      <c r="H598" s="54" t="str">
        <f>IF(LEN(B598)=0,"",IF(VLOOKUP(B598,Angebotsliste!$A$12:$G$999,7,FALSE)=0,"",VLOOKUP(B598,Angebotsliste!$A$12:$G$999,7,FALSE)))</f>
        <v/>
      </c>
      <c r="I598" s="55"/>
      <c r="J598" s="55"/>
      <c r="K598" s="55"/>
      <c r="L598" s="54" t="str">
        <f>IF(B598="","",Angebotsliste!I608)</f>
        <v/>
      </c>
    </row>
    <row r="599" spans="1:12" x14ac:dyDescent="0.3">
      <c r="A599" s="31" t="str">
        <f t="shared" si="30"/>
        <v/>
      </c>
      <c r="B599" s="31" t="str">
        <f t="shared" si="31"/>
        <v/>
      </c>
      <c r="C599" s="33"/>
      <c r="D599" s="35" t="str">
        <f t="shared" si="32"/>
        <v/>
      </c>
      <c r="E599" s="30"/>
      <c r="F599" s="31" t="str">
        <f>IF(LEN(B599)=0,"",ABS(RIGHT(Angebotsliste!$E$3,2)))</f>
        <v/>
      </c>
      <c r="G599" s="54" t="str">
        <f>IF(AND(LEN(B599)&gt;0,LEN(D599)=0),"",IF(AND(LEN(B599)=0,D599&gt;0),"",Angebotsliste!$M$3))</f>
        <v/>
      </c>
      <c r="H599" s="54" t="str">
        <f>IF(LEN(B599)=0,"",IF(VLOOKUP(B599,Angebotsliste!$A$12:$G$999,7,FALSE)=0,"",VLOOKUP(B599,Angebotsliste!$A$12:$G$999,7,FALSE)))</f>
        <v/>
      </c>
      <c r="I599" s="55"/>
      <c r="J599" s="55"/>
      <c r="K599" s="55"/>
      <c r="L599" s="54" t="str">
        <f>IF(B599="","",Angebotsliste!I609)</f>
        <v/>
      </c>
    </row>
    <row r="600" spans="1:12" x14ac:dyDescent="0.3">
      <c r="A600" s="31" t="str">
        <f t="shared" si="30"/>
        <v/>
      </c>
      <c r="B600" s="31" t="str">
        <f t="shared" si="31"/>
        <v/>
      </c>
      <c r="C600" s="33"/>
      <c r="D600" s="35" t="str">
        <f t="shared" si="32"/>
        <v/>
      </c>
      <c r="E600" s="30"/>
      <c r="F600" s="31" t="str">
        <f>IF(LEN(B600)=0,"",ABS(RIGHT(Angebotsliste!$E$3,2)))</f>
        <v/>
      </c>
      <c r="G600" s="54" t="str">
        <f>IF(AND(LEN(B600)&gt;0,LEN(D600)=0),"",IF(AND(LEN(B600)=0,D600&gt;0),"",Angebotsliste!$M$3))</f>
        <v/>
      </c>
      <c r="H600" s="54" t="str">
        <f>IF(LEN(B600)=0,"",IF(VLOOKUP(B600,Angebotsliste!$A$12:$G$999,7,FALSE)=0,"",VLOOKUP(B600,Angebotsliste!$A$12:$G$999,7,FALSE)))</f>
        <v/>
      </c>
      <c r="I600" s="55"/>
      <c r="J600" s="55"/>
      <c r="K600" s="55"/>
      <c r="L600" s="54" t="str">
        <f>IF(B600="","",Angebotsliste!I610)</f>
        <v/>
      </c>
    </row>
    <row r="601" spans="1:12" x14ac:dyDescent="0.3">
      <c r="A601" s="31" t="str">
        <f t="shared" si="30"/>
        <v/>
      </c>
      <c r="B601" s="31" t="str">
        <f t="shared" si="31"/>
        <v/>
      </c>
      <c r="C601" s="33"/>
      <c r="D601" s="35" t="str">
        <f t="shared" si="32"/>
        <v/>
      </c>
      <c r="E601" s="30"/>
      <c r="F601" s="31" t="str">
        <f>IF(LEN(B601)=0,"",ABS(RIGHT(Angebotsliste!$E$3,2)))</f>
        <v/>
      </c>
      <c r="G601" s="54" t="str">
        <f>IF(AND(LEN(B601)&gt;0,LEN(D601)=0),"",IF(AND(LEN(B601)=0,D601&gt;0),"",Angebotsliste!$M$3))</f>
        <v/>
      </c>
      <c r="H601" s="54" t="str">
        <f>IF(LEN(B601)=0,"",IF(VLOOKUP(B601,Angebotsliste!$A$12:$G$999,7,FALSE)=0,"",VLOOKUP(B601,Angebotsliste!$A$12:$G$999,7,FALSE)))</f>
        <v/>
      </c>
      <c r="I601" s="55"/>
      <c r="J601" s="55"/>
      <c r="K601" s="55"/>
      <c r="L601" s="54" t="str">
        <f>IF(B601="","",Angebotsliste!I611)</f>
        <v/>
      </c>
    </row>
    <row r="602" spans="1:12" x14ac:dyDescent="0.3">
      <c r="A602" s="31" t="str">
        <f t="shared" si="30"/>
        <v/>
      </c>
      <c r="B602" s="31" t="str">
        <f t="shared" si="31"/>
        <v/>
      </c>
      <c r="C602" s="33"/>
      <c r="D602" s="35" t="str">
        <f t="shared" si="32"/>
        <v/>
      </c>
      <c r="E602" s="30"/>
      <c r="F602" s="31" t="str">
        <f>IF(LEN(B602)=0,"",ABS(RIGHT(Angebotsliste!$E$3,2)))</f>
        <v/>
      </c>
      <c r="G602" s="54" t="str">
        <f>IF(AND(LEN(B602)&gt;0,LEN(D602)=0),"",IF(AND(LEN(B602)=0,D602&gt;0),"",Angebotsliste!$M$3))</f>
        <v/>
      </c>
      <c r="H602" s="54" t="str">
        <f>IF(LEN(B602)=0,"",IF(VLOOKUP(B602,Angebotsliste!$A$12:$G$999,7,FALSE)=0,"",VLOOKUP(B602,Angebotsliste!$A$12:$G$999,7,FALSE)))</f>
        <v/>
      </c>
      <c r="I602" s="55"/>
      <c r="J602" s="55"/>
      <c r="K602" s="55"/>
      <c r="L602" s="54" t="str">
        <f>IF(B602="","",Angebotsliste!I612)</f>
        <v/>
      </c>
    </row>
    <row r="603" spans="1:12" x14ac:dyDescent="0.3">
      <c r="A603" s="31" t="str">
        <f t="shared" si="30"/>
        <v/>
      </c>
      <c r="B603" s="31" t="str">
        <f t="shared" si="31"/>
        <v/>
      </c>
      <c r="C603" s="33"/>
      <c r="D603" s="35" t="str">
        <f t="shared" si="32"/>
        <v/>
      </c>
      <c r="E603" s="30"/>
      <c r="F603" s="31" t="str">
        <f>IF(LEN(B603)=0,"",ABS(RIGHT(Angebotsliste!$E$3,2)))</f>
        <v/>
      </c>
      <c r="G603" s="54" t="str">
        <f>IF(AND(LEN(B603)&gt;0,LEN(D603)=0),"",IF(AND(LEN(B603)=0,D603&gt;0),"",Angebotsliste!$M$3))</f>
        <v/>
      </c>
      <c r="H603" s="54" t="str">
        <f>IF(LEN(B603)=0,"",IF(VLOOKUP(B603,Angebotsliste!$A$12:$G$999,7,FALSE)=0,"",VLOOKUP(B603,Angebotsliste!$A$12:$G$999,7,FALSE)))</f>
        <v/>
      </c>
      <c r="I603" s="55"/>
      <c r="J603" s="55"/>
      <c r="K603" s="55"/>
      <c r="L603" s="54" t="str">
        <f>IF(B603="","",Angebotsliste!I613)</f>
        <v/>
      </c>
    </row>
    <row r="604" spans="1:12" x14ac:dyDescent="0.3">
      <c r="A604" s="31" t="str">
        <f t="shared" si="30"/>
        <v/>
      </c>
      <c r="B604" s="31" t="str">
        <f t="shared" si="31"/>
        <v/>
      </c>
      <c r="C604" s="33"/>
      <c r="D604" s="35" t="str">
        <f t="shared" si="32"/>
        <v/>
      </c>
      <c r="E604" s="30"/>
      <c r="F604" s="31" t="str">
        <f>IF(LEN(B604)=0,"",ABS(RIGHT(Angebotsliste!$E$3,2)))</f>
        <v/>
      </c>
      <c r="G604" s="54" t="str">
        <f>IF(AND(LEN(B604)&gt;0,LEN(D604)=0),"",IF(AND(LEN(B604)=0,D604&gt;0),"",Angebotsliste!$M$3))</f>
        <v/>
      </c>
      <c r="H604" s="54" t="str">
        <f>IF(LEN(B604)=0,"",IF(VLOOKUP(B604,Angebotsliste!$A$12:$G$999,7,FALSE)=0,"",VLOOKUP(B604,Angebotsliste!$A$12:$G$999,7,FALSE)))</f>
        <v/>
      </c>
      <c r="I604" s="55"/>
      <c r="J604" s="55"/>
      <c r="K604" s="55"/>
      <c r="L604" s="54" t="str">
        <f>IF(B604="","",Angebotsliste!I614)</f>
        <v/>
      </c>
    </row>
    <row r="605" spans="1:12" x14ac:dyDescent="0.3">
      <c r="A605" s="31" t="str">
        <f t="shared" si="30"/>
        <v/>
      </c>
      <c r="B605" s="31" t="str">
        <f t="shared" si="31"/>
        <v/>
      </c>
      <c r="C605" s="33"/>
      <c r="D605" s="35" t="str">
        <f t="shared" si="32"/>
        <v/>
      </c>
      <c r="E605" s="30"/>
      <c r="F605" s="31" t="str">
        <f>IF(LEN(B605)=0,"",ABS(RIGHT(Angebotsliste!$E$3,2)))</f>
        <v/>
      </c>
      <c r="G605" s="54" t="str">
        <f>IF(AND(LEN(B605)&gt;0,LEN(D605)=0),"",IF(AND(LEN(B605)=0,D605&gt;0),"",Angebotsliste!$M$3))</f>
        <v/>
      </c>
      <c r="H605" s="54" t="str">
        <f>IF(LEN(B605)=0,"",IF(VLOOKUP(B605,Angebotsliste!$A$12:$G$999,7,FALSE)=0,"",VLOOKUP(B605,Angebotsliste!$A$12:$G$999,7,FALSE)))</f>
        <v/>
      </c>
      <c r="I605" s="55"/>
      <c r="J605" s="55"/>
      <c r="K605" s="55"/>
      <c r="L605" s="54" t="str">
        <f>IF(B605="","",Angebotsliste!I615)</f>
        <v/>
      </c>
    </row>
    <row r="606" spans="1:12" x14ac:dyDescent="0.3">
      <c r="A606" s="31" t="str">
        <f t="shared" si="30"/>
        <v/>
      </c>
      <c r="B606" s="31" t="str">
        <f t="shared" si="31"/>
        <v/>
      </c>
      <c r="C606" s="33"/>
      <c r="D606" s="35" t="str">
        <f t="shared" si="32"/>
        <v/>
      </c>
      <c r="E606" s="30"/>
      <c r="F606" s="31" t="str">
        <f>IF(LEN(B606)=0,"",ABS(RIGHT(Angebotsliste!$E$3,2)))</f>
        <v/>
      </c>
      <c r="G606" s="54" t="str">
        <f>IF(AND(LEN(B606)&gt;0,LEN(D606)=0),"",IF(AND(LEN(B606)=0,D606&gt;0),"",Angebotsliste!$M$3))</f>
        <v/>
      </c>
      <c r="H606" s="54" t="str">
        <f>IF(LEN(B606)=0,"",IF(VLOOKUP(B606,Angebotsliste!$A$12:$G$999,7,FALSE)=0,"",VLOOKUP(B606,Angebotsliste!$A$12:$G$999,7,FALSE)))</f>
        <v/>
      </c>
      <c r="I606" s="55"/>
      <c r="J606" s="55"/>
      <c r="K606" s="55"/>
      <c r="L606" s="54" t="str">
        <f>IF(B606="","",Angebotsliste!I616)</f>
        <v/>
      </c>
    </row>
    <row r="607" spans="1:12" x14ac:dyDescent="0.3">
      <c r="A607" s="31" t="str">
        <f t="shared" si="30"/>
        <v/>
      </c>
      <c r="B607" s="31" t="str">
        <f t="shared" si="31"/>
        <v/>
      </c>
      <c r="C607" s="33"/>
      <c r="D607" s="35" t="str">
        <f t="shared" si="32"/>
        <v/>
      </c>
      <c r="E607" s="30"/>
      <c r="F607" s="31" t="str">
        <f>IF(LEN(B607)=0,"",ABS(RIGHT(Angebotsliste!$E$3,2)))</f>
        <v/>
      </c>
      <c r="G607" s="54" t="str">
        <f>IF(AND(LEN(B607)&gt;0,LEN(D607)=0),"",IF(AND(LEN(B607)=0,D607&gt;0),"",Angebotsliste!$M$3))</f>
        <v/>
      </c>
      <c r="H607" s="54" t="str">
        <f>IF(LEN(B607)=0,"",IF(VLOOKUP(B607,Angebotsliste!$A$12:$G$999,7,FALSE)=0,"",VLOOKUP(B607,Angebotsliste!$A$12:$G$999,7,FALSE)))</f>
        <v/>
      </c>
      <c r="I607" s="55"/>
      <c r="J607" s="55"/>
      <c r="K607" s="55"/>
      <c r="L607" s="54" t="str">
        <f>IF(B607="","",Angebotsliste!I617)</f>
        <v/>
      </c>
    </row>
    <row r="608" spans="1:12" x14ac:dyDescent="0.3">
      <c r="A608" s="31" t="str">
        <f t="shared" si="30"/>
        <v/>
      </c>
      <c r="B608" s="31" t="str">
        <f t="shared" si="31"/>
        <v/>
      </c>
      <c r="C608" s="33"/>
      <c r="D608" s="35" t="str">
        <f t="shared" si="32"/>
        <v/>
      </c>
      <c r="E608" s="30"/>
      <c r="F608" s="31" t="str">
        <f>IF(LEN(B608)=0,"",ABS(RIGHT(Angebotsliste!$E$3,2)))</f>
        <v/>
      </c>
      <c r="G608" s="54" t="str">
        <f>IF(AND(LEN(B608)&gt;0,LEN(D608)=0),"",IF(AND(LEN(B608)=0,D608&gt;0),"",Angebotsliste!$M$3))</f>
        <v/>
      </c>
      <c r="H608" s="54" t="str">
        <f>IF(LEN(B608)=0,"",IF(VLOOKUP(B608,Angebotsliste!$A$12:$G$999,7,FALSE)=0,"",VLOOKUP(B608,Angebotsliste!$A$12:$G$999,7,FALSE)))</f>
        <v/>
      </c>
      <c r="I608" s="55"/>
      <c r="J608" s="55"/>
      <c r="K608" s="55"/>
      <c r="L608" s="54" t="str">
        <f>IF(B608="","",Angebotsliste!I618)</f>
        <v/>
      </c>
    </row>
    <row r="609" spans="1:12" x14ac:dyDescent="0.3">
      <c r="A609" s="31" t="str">
        <f t="shared" si="30"/>
        <v/>
      </c>
      <c r="B609" s="31" t="str">
        <f t="shared" si="31"/>
        <v/>
      </c>
      <c r="C609" s="33"/>
      <c r="D609" s="35" t="str">
        <f t="shared" si="32"/>
        <v/>
      </c>
      <c r="E609" s="30"/>
      <c r="F609" s="31" t="str">
        <f>IF(LEN(B609)=0,"",ABS(RIGHT(Angebotsliste!$E$3,2)))</f>
        <v/>
      </c>
      <c r="G609" s="54" t="str">
        <f>IF(AND(LEN(B609)&gt;0,LEN(D609)=0),"",IF(AND(LEN(B609)=0,D609&gt;0),"",Angebotsliste!$M$3))</f>
        <v/>
      </c>
      <c r="H609" s="54" t="str">
        <f>IF(LEN(B609)=0,"",IF(VLOOKUP(B609,Angebotsliste!$A$12:$G$999,7,FALSE)=0,"",VLOOKUP(B609,Angebotsliste!$A$12:$G$999,7,FALSE)))</f>
        <v/>
      </c>
      <c r="I609" s="55"/>
      <c r="J609" s="55"/>
      <c r="K609" s="55"/>
      <c r="L609" s="54" t="str">
        <f>IF(B609="","",Angebotsliste!I619)</f>
        <v/>
      </c>
    </row>
    <row r="610" spans="1:12" x14ac:dyDescent="0.3">
      <c r="A610" s="31" t="str">
        <f t="shared" si="30"/>
        <v/>
      </c>
      <c r="B610" s="31" t="str">
        <f t="shared" si="31"/>
        <v/>
      </c>
      <c r="C610" s="33"/>
      <c r="D610" s="35" t="str">
        <f t="shared" si="32"/>
        <v/>
      </c>
      <c r="E610" s="30"/>
      <c r="F610" s="31" t="str">
        <f>IF(LEN(B610)=0,"",ABS(RIGHT(Angebotsliste!$E$3,2)))</f>
        <v/>
      </c>
      <c r="G610" s="54" t="str">
        <f>IF(AND(LEN(B610)&gt;0,LEN(D610)=0),"",IF(AND(LEN(B610)=0,D610&gt;0),"",Angebotsliste!$M$3))</f>
        <v/>
      </c>
      <c r="H610" s="54" t="str">
        <f>IF(LEN(B610)=0,"",IF(VLOOKUP(B610,Angebotsliste!$A$12:$G$999,7,FALSE)=0,"",VLOOKUP(B610,Angebotsliste!$A$12:$G$999,7,FALSE)))</f>
        <v/>
      </c>
      <c r="I610" s="55"/>
      <c r="J610" s="55"/>
      <c r="K610" s="55"/>
      <c r="L610" s="54" t="str">
        <f>IF(B610="","",Angebotsliste!I620)</f>
        <v/>
      </c>
    </row>
    <row r="611" spans="1:12" x14ac:dyDescent="0.3">
      <c r="A611" s="31" t="str">
        <f t="shared" si="30"/>
        <v/>
      </c>
      <c r="B611" s="31" t="str">
        <f t="shared" si="31"/>
        <v/>
      </c>
      <c r="C611" s="33"/>
      <c r="D611" s="35" t="str">
        <f t="shared" si="32"/>
        <v/>
      </c>
      <c r="E611" s="30"/>
      <c r="F611" s="31" t="str">
        <f>IF(LEN(B611)=0,"",ABS(RIGHT(Angebotsliste!$E$3,2)))</f>
        <v/>
      </c>
      <c r="G611" s="54" t="str">
        <f>IF(AND(LEN(B611)&gt;0,LEN(D611)=0),"",IF(AND(LEN(B611)=0,D611&gt;0),"",Angebotsliste!$M$3))</f>
        <v/>
      </c>
      <c r="H611" s="54" t="str">
        <f>IF(LEN(B611)=0,"",IF(VLOOKUP(B611,Angebotsliste!$A$12:$G$999,7,FALSE)=0,"",VLOOKUP(B611,Angebotsliste!$A$12:$G$999,7,FALSE)))</f>
        <v/>
      </c>
      <c r="I611" s="55"/>
      <c r="J611" s="55"/>
      <c r="K611" s="55"/>
      <c r="L611" s="54" t="str">
        <f>IF(B611="","",Angebotsliste!I621)</f>
        <v/>
      </c>
    </row>
    <row r="612" spans="1:12" x14ac:dyDescent="0.3">
      <c r="A612" s="31" t="str">
        <f t="shared" si="30"/>
        <v/>
      </c>
      <c r="B612" s="31" t="str">
        <f t="shared" si="31"/>
        <v/>
      </c>
      <c r="C612" s="33"/>
      <c r="D612" s="35" t="str">
        <f t="shared" si="32"/>
        <v/>
      </c>
      <c r="E612" s="30"/>
      <c r="F612" s="31" t="str">
        <f>IF(LEN(B612)=0,"",ABS(RIGHT(Angebotsliste!$E$3,2)))</f>
        <v/>
      </c>
      <c r="G612" s="54" t="str">
        <f>IF(AND(LEN(B612)&gt;0,LEN(D612)=0),"",IF(AND(LEN(B612)=0,D612&gt;0),"",Angebotsliste!$M$3))</f>
        <v/>
      </c>
      <c r="H612" s="54" t="str">
        <f>IF(LEN(B612)=0,"",IF(VLOOKUP(B612,Angebotsliste!$A$12:$G$999,7,FALSE)=0,"",VLOOKUP(B612,Angebotsliste!$A$12:$G$999,7,FALSE)))</f>
        <v/>
      </c>
      <c r="I612" s="55"/>
      <c r="J612" s="55"/>
      <c r="K612" s="55"/>
      <c r="L612" s="54" t="str">
        <f>IF(B612="","",Angebotsliste!I622)</f>
        <v/>
      </c>
    </row>
    <row r="613" spans="1:12" x14ac:dyDescent="0.3">
      <c r="A613" s="31" t="str">
        <f t="shared" si="30"/>
        <v/>
      </c>
      <c r="B613" s="31" t="str">
        <f t="shared" si="31"/>
        <v/>
      </c>
      <c r="C613" s="33"/>
      <c r="D613" s="35" t="str">
        <f t="shared" si="32"/>
        <v/>
      </c>
      <c r="E613" s="30"/>
      <c r="F613" s="31" t="str">
        <f>IF(LEN(B613)=0,"",ABS(RIGHT(Angebotsliste!$E$3,2)))</f>
        <v/>
      </c>
      <c r="G613" s="54" t="str">
        <f>IF(AND(LEN(B613)&gt;0,LEN(D613)=0),"",IF(AND(LEN(B613)=0,D613&gt;0),"",Angebotsliste!$M$3))</f>
        <v/>
      </c>
      <c r="H613" s="54" t="str">
        <f>IF(LEN(B613)=0,"",IF(VLOOKUP(B613,Angebotsliste!$A$12:$G$999,7,FALSE)=0,"",VLOOKUP(B613,Angebotsliste!$A$12:$G$999,7,FALSE)))</f>
        <v/>
      </c>
      <c r="I613" s="55"/>
      <c r="J613" s="55"/>
      <c r="K613" s="55"/>
      <c r="L613" s="54" t="str">
        <f>IF(B613="","",Angebotsliste!I623)</f>
        <v/>
      </c>
    </row>
    <row r="614" spans="1:12" x14ac:dyDescent="0.3">
      <c r="A614" s="31" t="str">
        <f t="shared" si="30"/>
        <v/>
      </c>
      <c r="B614" s="31" t="str">
        <f t="shared" si="31"/>
        <v/>
      </c>
      <c r="C614" s="33"/>
      <c r="D614" s="35" t="str">
        <f t="shared" si="32"/>
        <v/>
      </c>
      <c r="E614" s="30"/>
      <c r="F614" s="31" t="str">
        <f>IF(LEN(B614)=0,"",ABS(RIGHT(Angebotsliste!$E$3,2)))</f>
        <v/>
      </c>
      <c r="G614" s="54" t="str">
        <f>IF(AND(LEN(B614)&gt;0,LEN(D614)=0),"",IF(AND(LEN(B614)=0,D614&gt;0),"",Angebotsliste!$M$3))</f>
        <v/>
      </c>
      <c r="H614" s="54" t="str">
        <f>IF(LEN(B614)=0,"",IF(VLOOKUP(B614,Angebotsliste!$A$12:$G$999,7,FALSE)=0,"",VLOOKUP(B614,Angebotsliste!$A$12:$G$999,7,FALSE)))</f>
        <v/>
      </c>
      <c r="I614" s="55"/>
      <c r="J614" s="55"/>
      <c r="K614" s="55"/>
      <c r="L614" s="54" t="str">
        <f>IF(B614="","",Angebotsliste!I624)</f>
        <v/>
      </c>
    </row>
    <row r="615" spans="1:12" x14ac:dyDescent="0.3">
      <c r="A615" s="31" t="str">
        <f t="shared" si="30"/>
        <v/>
      </c>
      <c r="B615" s="31" t="str">
        <f t="shared" si="31"/>
        <v/>
      </c>
      <c r="C615" s="33"/>
      <c r="D615" s="35" t="str">
        <f t="shared" si="32"/>
        <v/>
      </c>
      <c r="E615" s="30"/>
      <c r="F615" s="31" t="str">
        <f>IF(LEN(B615)=0,"",ABS(RIGHT(Angebotsliste!$E$3,2)))</f>
        <v/>
      </c>
      <c r="G615" s="54" t="str">
        <f>IF(AND(LEN(B615)&gt;0,LEN(D615)=0),"",IF(AND(LEN(B615)=0,D615&gt;0),"",Angebotsliste!$M$3))</f>
        <v/>
      </c>
      <c r="H615" s="54" t="str">
        <f>IF(LEN(B615)=0,"",IF(VLOOKUP(B615,Angebotsliste!$A$12:$G$999,7,FALSE)=0,"",VLOOKUP(B615,Angebotsliste!$A$12:$G$999,7,FALSE)))</f>
        <v/>
      </c>
      <c r="I615" s="55"/>
      <c r="J615" s="55"/>
      <c r="K615" s="55"/>
      <c r="L615" s="54" t="str">
        <f>IF(B615="","",Angebotsliste!I625)</f>
        <v/>
      </c>
    </row>
    <row r="616" spans="1:12" x14ac:dyDescent="0.3">
      <c r="A616" s="31" t="str">
        <f t="shared" si="30"/>
        <v/>
      </c>
      <c r="B616" s="31" t="str">
        <f t="shared" si="31"/>
        <v/>
      </c>
      <c r="C616" s="33"/>
      <c r="D616" s="35" t="str">
        <f t="shared" si="32"/>
        <v/>
      </c>
      <c r="E616" s="30"/>
      <c r="F616" s="31" t="str">
        <f>IF(LEN(B616)=0,"",ABS(RIGHT(Angebotsliste!$E$3,2)))</f>
        <v/>
      </c>
      <c r="G616" s="54" t="str">
        <f>IF(AND(LEN(B616)&gt;0,LEN(D616)=0),"",IF(AND(LEN(B616)=0,D616&gt;0),"",Angebotsliste!$M$3))</f>
        <v/>
      </c>
      <c r="H616" s="54" t="str">
        <f>IF(LEN(B616)=0,"",IF(VLOOKUP(B616,Angebotsliste!$A$12:$G$999,7,FALSE)=0,"",VLOOKUP(B616,Angebotsliste!$A$12:$G$999,7,FALSE)))</f>
        <v/>
      </c>
      <c r="I616" s="55"/>
      <c r="J616" s="55"/>
      <c r="K616" s="55"/>
      <c r="L616" s="54" t="str">
        <f>IF(B616="","",Angebotsliste!I626)</f>
        <v/>
      </c>
    </row>
    <row r="617" spans="1:12" x14ac:dyDescent="0.3">
      <c r="A617" s="31" t="str">
        <f t="shared" si="30"/>
        <v/>
      </c>
      <c r="B617" s="31" t="str">
        <f t="shared" si="31"/>
        <v/>
      </c>
      <c r="C617" s="33"/>
      <c r="D617" s="35" t="str">
        <f t="shared" si="32"/>
        <v/>
      </c>
      <c r="E617" s="30"/>
      <c r="F617" s="31" t="str">
        <f>IF(LEN(B617)=0,"",ABS(RIGHT(Angebotsliste!$E$3,2)))</f>
        <v/>
      </c>
      <c r="G617" s="54" t="str">
        <f>IF(AND(LEN(B617)&gt;0,LEN(D617)=0),"",IF(AND(LEN(B617)=0,D617&gt;0),"",Angebotsliste!$M$3))</f>
        <v/>
      </c>
      <c r="H617" s="54" t="str">
        <f>IF(LEN(B617)=0,"",IF(VLOOKUP(B617,Angebotsliste!$A$12:$G$999,7,FALSE)=0,"",VLOOKUP(B617,Angebotsliste!$A$12:$G$999,7,FALSE)))</f>
        <v/>
      </c>
      <c r="I617" s="55"/>
      <c r="J617" s="55"/>
      <c r="K617" s="55"/>
      <c r="L617" s="54" t="str">
        <f>IF(B617="","",Angebotsliste!I627)</f>
        <v/>
      </c>
    </row>
    <row r="618" spans="1:12" x14ac:dyDescent="0.3">
      <c r="A618" s="31" t="str">
        <f t="shared" si="30"/>
        <v/>
      </c>
      <c r="B618" s="31" t="str">
        <f t="shared" si="31"/>
        <v/>
      </c>
      <c r="C618" s="33"/>
      <c r="D618" s="35" t="str">
        <f t="shared" si="32"/>
        <v/>
      </c>
      <c r="E618" s="30"/>
      <c r="F618" s="31" t="str">
        <f>IF(LEN(B618)=0,"",ABS(RIGHT(Angebotsliste!$E$3,2)))</f>
        <v/>
      </c>
      <c r="G618" s="54" t="str">
        <f>IF(AND(LEN(B618)&gt;0,LEN(D618)=0),"",IF(AND(LEN(B618)=0,D618&gt;0),"",Angebotsliste!$M$3))</f>
        <v/>
      </c>
      <c r="H618" s="54" t="str">
        <f>IF(LEN(B618)=0,"",IF(VLOOKUP(B618,Angebotsliste!$A$12:$G$999,7,FALSE)=0,"",VLOOKUP(B618,Angebotsliste!$A$12:$G$999,7,FALSE)))</f>
        <v/>
      </c>
      <c r="I618" s="55"/>
      <c r="J618" s="55"/>
      <c r="K618" s="55"/>
      <c r="L618" s="54" t="str">
        <f>IF(B618="","",Angebotsliste!I628)</f>
        <v/>
      </c>
    </row>
    <row r="619" spans="1:12" x14ac:dyDescent="0.3">
      <c r="A619" s="31" t="str">
        <f t="shared" si="30"/>
        <v/>
      </c>
      <c r="B619" s="31" t="str">
        <f t="shared" si="31"/>
        <v/>
      </c>
      <c r="C619" s="33"/>
      <c r="D619" s="35" t="str">
        <f t="shared" si="32"/>
        <v/>
      </c>
      <c r="E619" s="30"/>
      <c r="F619" s="31" t="str">
        <f>IF(LEN(B619)=0,"",ABS(RIGHT(Angebotsliste!$E$3,2)))</f>
        <v/>
      </c>
      <c r="G619" s="54" t="str">
        <f>IF(AND(LEN(B619)&gt;0,LEN(D619)=0),"",IF(AND(LEN(B619)=0,D619&gt;0),"",Angebotsliste!$M$3))</f>
        <v/>
      </c>
      <c r="H619" s="54" t="str">
        <f>IF(LEN(B619)=0,"",IF(VLOOKUP(B619,Angebotsliste!$A$12:$G$999,7,FALSE)=0,"",VLOOKUP(B619,Angebotsliste!$A$12:$G$999,7,FALSE)))</f>
        <v/>
      </c>
      <c r="I619" s="55"/>
      <c r="J619" s="55"/>
      <c r="K619" s="55"/>
      <c r="L619" s="54" t="str">
        <f>IF(B619="","",Angebotsliste!I629)</f>
        <v/>
      </c>
    </row>
    <row r="620" spans="1:12" x14ac:dyDescent="0.3">
      <c r="A620" s="31" t="str">
        <f t="shared" si="30"/>
        <v/>
      </c>
      <c r="B620" s="31" t="str">
        <f t="shared" si="31"/>
        <v/>
      </c>
      <c r="C620" s="33"/>
      <c r="D620" s="35" t="str">
        <f t="shared" si="32"/>
        <v/>
      </c>
      <c r="E620" s="30"/>
      <c r="F620" s="31" t="str">
        <f>IF(LEN(B620)=0,"",ABS(RIGHT(Angebotsliste!$E$3,2)))</f>
        <v/>
      </c>
      <c r="G620" s="54" t="str">
        <f>IF(AND(LEN(B620)&gt;0,LEN(D620)=0),"",IF(AND(LEN(B620)=0,D620&gt;0),"",Angebotsliste!$M$3))</f>
        <v/>
      </c>
      <c r="H620" s="54" t="str">
        <f>IF(LEN(B620)=0,"",IF(VLOOKUP(B620,Angebotsliste!$A$12:$G$999,7,FALSE)=0,"",VLOOKUP(B620,Angebotsliste!$A$12:$G$999,7,FALSE)))</f>
        <v/>
      </c>
      <c r="I620" s="55"/>
      <c r="J620" s="55"/>
      <c r="K620" s="55"/>
      <c r="L620" s="54" t="str">
        <f>IF(B620="","",Angebotsliste!I630)</f>
        <v/>
      </c>
    </row>
    <row r="621" spans="1:12" x14ac:dyDescent="0.3">
      <c r="A621" s="31" t="str">
        <f t="shared" si="30"/>
        <v/>
      </c>
      <c r="B621" s="31" t="str">
        <f t="shared" si="31"/>
        <v/>
      </c>
      <c r="C621" s="33"/>
      <c r="D621" s="35" t="str">
        <f t="shared" si="32"/>
        <v/>
      </c>
      <c r="E621" s="30"/>
      <c r="F621" s="31" t="str">
        <f>IF(LEN(B621)=0,"",ABS(RIGHT(Angebotsliste!$E$3,2)))</f>
        <v/>
      </c>
      <c r="G621" s="54" t="str">
        <f>IF(AND(LEN(B621)&gt;0,LEN(D621)=0),"",IF(AND(LEN(B621)=0,D621&gt;0),"",Angebotsliste!$M$3))</f>
        <v/>
      </c>
      <c r="H621" s="54" t="str">
        <f>IF(LEN(B621)=0,"",IF(VLOOKUP(B621,Angebotsliste!$A$12:$G$999,7,FALSE)=0,"",VLOOKUP(B621,Angebotsliste!$A$12:$G$999,7,FALSE)))</f>
        <v/>
      </c>
      <c r="I621" s="55"/>
      <c r="J621" s="55"/>
      <c r="K621" s="55"/>
      <c r="L621" s="54" t="str">
        <f>IF(B621="","",Angebotsliste!I631)</f>
        <v/>
      </c>
    </row>
    <row r="622" spans="1:12" x14ac:dyDescent="0.3">
      <c r="A622" s="31" t="str">
        <f t="shared" si="30"/>
        <v/>
      </c>
      <c r="B622" s="31" t="str">
        <f t="shared" si="31"/>
        <v/>
      </c>
      <c r="C622" s="33"/>
      <c r="D622" s="35" t="str">
        <f t="shared" si="32"/>
        <v/>
      </c>
      <c r="E622" s="30"/>
      <c r="F622" s="31" t="str">
        <f>IF(LEN(B622)=0,"",ABS(RIGHT(Angebotsliste!$E$3,2)))</f>
        <v/>
      </c>
      <c r="G622" s="54" t="str">
        <f>IF(AND(LEN(B622)&gt;0,LEN(D622)=0),"",IF(AND(LEN(B622)=0,D622&gt;0),"",Angebotsliste!$M$3))</f>
        <v/>
      </c>
      <c r="H622" s="54" t="str">
        <f>IF(LEN(B622)=0,"",IF(VLOOKUP(B622,Angebotsliste!$A$12:$G$999,7,FALSE)=0,"",VLOOKUP(B622,Angebotsliste!$A$12:$G$999,7,FALSE)))</f>
        <v/>
      </c>
      <c r="I622" s="55"/>
      <c r="J622" s="55"/>
      <c r="K622" s="55"/>
      <c r="L622" s="54" t="str">
        <f>IF(B622="","",Angebotsliste!I632)</f>
        <v/>
      </c>
    </row>
    <row r="623" spans="1:12" x14ac:dyDescent="0.3">
      <c r="A623" s="31" t="str">
        <f t="shared" si="30"/>
        <v/>
      </c>
      <c r="B623" s="31" t="str">
        <f t="shared" si="31"/>
        <v/>
      </c>
      <c r="C623" s="33"/>
      <c r="D623" s="35" t="str">
        <f t="shared" si="32"/>
        <v/>
      </c>
      <c r="E623" s="30"/>
      <c r="F623" s="31" t="str">
        <f>IF(LEN(B623)=0,"",ABS(RIGHT(Angebotsliste!$E$3,2)))</f>
        <v/>
      </c>
      <c r="G623" s="54" t="str">
        <f>IF(AND(LEN(B623)&gt;0,LEN(D623)=0),"",IF(AND(LEN(B623)=0,D623&gt;0),"",Angebotsliste!$M$3))</f>
        <v/>
      </c>
      <c r="H623" s="54" t="str">
        <f>IF(LEN(B623)=0,"",IF(VLOOKUP(B623,Angebotsliste!$A$12:$G$999,7,FALSE)=0,"",VLOOKUP(B623,Angebotsliste!$A$12:$G$999,7,FALSE)))</f>
        <v/>
      </c>
      <c r="I623" s="55"/>
      <c r="J623" s="55"/>
      <c r="K623" s="55"/>
      <c r="L623" s="54" t="str">
        <f>IF(B623="","",Angebotsliste!I633)</f>
        <v/>
      </c>
    </row>
    <row r="624" spans="1:12" x14ac:dyDescent="0.3">
      <c r="A624" s="31" t="str">
        <f t="shared" si="30"/>
        <v/>
      </c>
      <c r="B624" s="31" t="str">
        <f t="shared" si="31"/>
        <v/>
      </c>
      <c r="C624" s="33"/>
      <c r="D624" s="35" t="str">
        <f t="shared" si="32"/>
        <v/>
      </c>
      <c r="E624" s="30"/>
      <c r="F624" s="31" t="str">
        <f>IF(LEN(B624)=0,"",ABS(RIGHT(Angebotsliste!$E$3,2)))</f>
        <v/>
      </c>
      <c r="G624" s="54" t="str">
        <f>IF(AND(LEN(B624)&gt;0,LEN(D624)=0),"",IF(AND(LEN(B624)=0,D624&gt;0),"",Angebotsliste!$M$3))</f>
        <v/>
      </c>
      <c r="H624" s="54" t="str">
        <f>IF(LEN(B624)=0,"",IF(VLOOKUP(B624,Angebotsliste!$A$12:$G$999,7,FALSE)=0,"",VLOOKUP(B624,Angebotsliste!$A$12:$G$999,7,FALSE)))</f>
        <v/>
      </c>
      <c r="I624" s="55"/>
      <c r="J624" s="55"/>
      <c r="K624" s="55"/>
      <c r="L624" s="54" t="str">
        <f>IF(B624="","",Angebotsliste!I634)</f>
        <v/>
      </c>
    </row>
    <row r="625" spans="1:12" x14ac:dyDescent="0.3">
      <c r="A625" s="31" t="str">
        <f t="shared" si="30"/>
        <v/>
      </c>
      <c r="B625" s="31" t="str">
        <f t="shared" si="31"/>
        <v/>
      </c>
      <c r="C625" s="33"/>
      <c r="D625" s="35" t="str">
        <f t="shared" si="32"/>
        <v/>
      </c>
      <c r="E625" s="30"/>
      <c r="F625" s="31" t="str">
        <f>IF(LEN(B625)=0,"",ABS(RIGHT(Angebotsliste!$E$3,2)))</f>
        <v/>
      </c>
      <c r="G625" s="54" t="str">
        <f>IF(AND(LEN(B625)&gt;0,LEN(D625)=0),"",IF(AND(LEN(B625)=0,D625&gt;0),"",Angebotsliste!$M$3))</f>
        <v/>
      </c>
      <c r="H625" s="54" t="str">
        <f>IF(LEN(B625)=0,"",IF(VLOOKUP(B625,Angebotsliste!$A$12:$G$999,7,FALSE)=0,"",VLOOKUP(B625,Angebotsliste!$A$12:$G$999,7,FALSE)))</f>
        <v/>
      </c>
      <c r="I625" s="55"/>
      <c r="J625" s="55"/>
      <c r="K625" s="55"/>
      <c r="L625" s="54" t="str">
        <f>IF(B625="","",Angebotsliste!I635)</f>
        <v/>
      </c>
    </row>
    <row r="626" spans="1:12" x14ac:dyDescent="0.3">
      <c r="A626" s="31" t="str">
        <f t="shared" si="30"/>
        <v/>
      </c>
      <c r="B626" s="31" t="str">
        <f t="shared" si="31"/>
        <v/>
      </c>
      <c r="C626" s="33"/>
      <c r="D626" s="35" t="str">
        <f t="shared" si="32"/>
        <v/>
      </c>
      <c r="E626" s="30"/>
      <c r="F626" s="31" t="str">
        <f>IF(LEN(B626)=0,"",ABS(RIGHT(Angebotsliste!$E$3,2)))</f>
        <v/>
      </c>
      <c r="G626" s="54" t="str">
        <f>IF(AND(LEN(B626)&gt;0,LEN(D626)=0),"",IF(AND(LEN(B626)=0,D626&gt;0),"",Angebotsliste!$M$3))</f>
        <v/>
      </c>
      <c r="H626" s="54" t="str">
        <f>IF(LEN(B626)=0,"",IF(VLOOKUP(B626,Angebotsliste!$A$12:$G$999,7,FALSE)=0,"",VLOOKUP(B626,Angebotsliste!$A$12:$G$999,7,FALSE)))</f>
        <v/>
      </c>
      <c r="I626" s="55"/>
      <c r="J626" s="55"/>
      <c r="K626" s="55"/>
      <c r="L626" s="54" t="str">
        <f>IF(B626="","",Angebotsliste!I636)</f>
        <v/>
      </c>
    </row>
    <row r="627" spans="1:12" x14ac:dyDescent="0.3">
      <c r="A627" s="31" t="str">
        <f t="shared" si="30"/>
        <v/>
      </c>
      <c r="B627" s="31" t="str">
        <f t="shared" si="31"/>
        <v/>
      </c>
      <c r="C627" s="33"/>
      <c r="D627" s="35" t="str">
        <f t="shared" si="32"/>
        <v/>
      </c>
      <c r="E627" s="30"/>
      <c r="F627" s="31" t="str">
        <f>IF(LEN(B627)=0,"",ABS(RIGHT(Angebotsliste!$E$3,2)))</f>
        <v/>
      </c>
      <c r="G627" s="54" t="str">
        <f>IF(AND(LEN(B627)&gt;0,LEN(D627)=0),"",IF(AND(LEN(B627)=0,D627&gt;0),"",Angebotsliste!$M$3))</f>
        <v/>
      </c>
      <c r="H627" s="54" t="str">
        <f>IF(LEN(B627)=0,"",IF(VLOOKUP(B627,Angebotsliste!$A$12:$G$999,7,FALSE)=0,"",VLOOKUP(B627,Angebotsliste!$A$12:$G$999,7,FALSE)))</f>
        <v/>
      </c>
      <c r="I627" s="55"/>
      <c r="J627" s="55"/>
      <c r="K627" s="55"/>
      <c r="L627" s="54" t="str">
        <f>IF(B627="","",Angebotsliste!I637)</f>
        <v/>
      </c>
    </row>
    <row r="628" spans="1:12" x14ac:dyDescent="0.3">
      <c r="A628" s="31" t="str">
        <f t="shared" si="30"/>
        <v/>
      </c>
      <c r="B628" s="31" t="str">
        <f t="shared" si="31"/>
        <v/>
      </c>
      <c r="C628" s="33"/>
      <c r="D628" s="35" t="str">
        <f t="shared" si="32"/>
        <v/>
      </c>
      <c r="E628" s="30"/>
      <c r="F628" s="31" t="str">
        <f>IF(LEN(B628)=0,"",ABS(RIGHT(Angebotsliste!$E$3,2)))</f>
        <v/>
      </c>
      <c r="G628" s="54" t="str">
        <f>IF(AND(LEN(B628)&gt;0,LEN(D628)=0),"",IF(AND(LEN(B628)=0,D628&gt;0),"",Angebotsliste!$M$3))</f>
        <v/>
      </c>
      <c r="H628" s="54" t="str">
        <f>IF(LEN(B628)=0,"",IF(VLOOKUP(B628,Angebotsliste!$A$12:$G$999,7,FALSE)=0,"",VLOOKUP(B628,Angebotsliste!$A$12:$G$999,7,FALSE)))</f>
        <v/>
      </c>
      <c r="I628" s="55"/>
      <c r="J628" s="55"/>
      <c r="K628" s="55"/>
      <c r="L628" s="54" t="str">
        <f>IF(B628="","",Angebotsliste!I638)</f>
        <v/>
      </c>
    </row>
    <row r="629" spans="1:12" x14ac:dyDescent="0.3">
      <c r="A629" s="31" t="str">
        <f t="shared" si="30"/>
        <v/>
      </c>
      <c r="B629" s="31" t="str">
        <f t="shared" si="31"/>
        <v/>
      </c>
      <c r="C629" s="33"/>
      <c r="D629" s="35" t="str">
        <f t="shared" si="32"/>
        <v/>
      </c>
      <c r="E629" s="30"/>
      <c r="F629" s="31" t="str">
        <f>IF(LEN(B629)=0,"",ABS(RIGHT(Angebotsliste!$E$3,2)))</f>
        <v/>
      </c>
      <c r="G629" s="54" t="str">
        <f>IF(AND(LEN(B629)&gt;0,LEN(D629)=0),"",IF(AND(LEN(B629)=0,D629&gt;0),"",Angebotsliste!$M$3))</f>
        <v/>
      </c>
      <c r="H629" s="54" t="str">
        <f>IF(LEN(B629)=0,"",IF(VLOOKUP(B629,Angebotsliste!$A$12:$G$999,7,FALSE)=0,"",VLOOKUP(B629,Angebotsliste!$A$12:$G$999,7,FALSE)))</f>
        <v/>
      </c>
      <c r="I629" s="55"/>
      <c r="J629" s="55"/>
      <c r="K629" s="55"/>
      <c r="L629" s="54" t="str">
        <f>IF(B629="","",Angebotsliste!I639)</f>
        <v/>
      </c>
    </row>
    <row r="630" spans="1:12" x14ac:dyDescent="0.3">
      <c r="A630" s="31" t="str">
        <f t="shared" si="30"/>
        <v/>
      </c>
      <c r="B630" s="31" t="str">
        <f t="shared" si="31"/>
        <v/>
      </c>
      <c r="C630" s="33"/>
      <c r="D630" s="35" t="str">
        <f t="shared" si="32"/>
        <v/>
      </c>
      <c r="E630" s="30"/>
      <c r="F630" s="31" t="str">
        <f>IF(LEN(B630)=0,"",ABS(RIGHT(Angebotsliste!$E$3,2)))</f>
        <v/>
      </c>
      <c r="G630" s="54" t="str">
        <f>IF(AND(LEN(B630)&gt;0,LEN(D630)=0),"",IF(AND(LEN(B630)=0,D630&gt;0),"",Angebotsliste!$M$3))</f>
        <v/>
      </c>
      <c r="H630" s="54" t="str">
        <f>IF(LEN(B630)=0,"",IF(VLOOKUP(B630,Angebotsliste!$A$12:$G$999,7,FALSE)=0,"",VLOOKUP(B630,Angebotsliste!$A$12:$G$999,7,FALSE)))</f>
        <v/>
      </c>
      <c r="I630" s="55"/>
      <c r="J630" s="55"/>
      <c r="K630" s="55"/>
      <c r="L630" s="54" t="str">
        <f>IF(B630="","",Angebotsliste!I640)</f>
        <v/>
      </c>
    </row>
    <row r="631" spans="1:12" x14ac:dyDescent="0.3">
      <c r="A631" s="31" t="str">
        <f t="shared" si="30"/>
        <v/>
      </c>
      <c r="B631" s="31" t="str">
        <f t="shared" si="31"/>
        <v/>
      </c>
      <c r="C631" s="33"/>
      <c r="D631" s="35" t="str">
        <f t="shared" si="32"/>
        <v/>
      </c>
      <c r="E631" s="30"/>
      <c r="F631" s="31" t="str">
        <f>IF(LEN(B631)=0,"",ABS(RIGHT(Angebotsliste!$E$3,2)))</f>
        <v/>
      </c>
      <c r="G631" s="54" t="str">
        <f>IF(AND(LEN(B631)&gt;0,LEN(D631)=0),"",IF(AND(LEN(B631)=0,D631&gt;0),"",Angebotsliste!$M$3))</f>
        <v/>
      </c>
      <c r="H631" s="54" t="str">
        <f>IF(LEN(B631)=0,"",IF(VLOOKUP(B631,Angebotsliste!$A$12:$G$999,7,FALSE)=0,"",VLOOKUP(B631,Angebotsliste!$A$12:$G$999,7,FALSE)))</f>
        <v/>
      </c>
      <c r="I631" s="55"/>
      <c r="J631" s="55"/>
      <c r="K631" s="55"/>
      <c r="L631" s="54" t="str">
        <f>IF(B631="","",Angebotsliste!I641)</f>
        <v/>
      </c>
    </row>
    <row r="632" spans="1:12" x14ac:dyDescent="0.3">
      <c r="A632" s="31" t="str">
        <f t="shared" si="30"/>
        <v/>
      </c>
      <c r="B632" s="31" t="str">
        <f t="shared" si="31"/>
        <v/>
      </c>
      <c r="C632" s="33"/>
      <c r="D632" s="35" t="str">
        <f t="shared" si="32"/>
        <v/>
      </c>
      <c r="E632" s="30"/>
      <c r="F632" s="31" t="str">
        <f>IF(LEN(B632)=0,"",ABS(RIGHT(Angebotsliste!$E$3,2)))</f>
        <v/>
      </c>
      <c r="G632" s="54" t="str">
        <f>IF(AND(LEN(B632)&gt;0,LEN(D632)=0),"",IF(AND(LEN(B632)=0,D632&gt;0),"",Angebotsliste!$M$3))</f>
        <v/>
      </c>
      <c r="H632" s="54" t="str">
        <f>IF(LEN(B632)=0,"",IF(VLOOKUP(B632,Angebotsliste!$A$12:$G$999,7,FALSE)=0,"",VLOOKUP(B632,Angebotsliste!$A$12:$G$999,7,FALSE)))</f>
        <v/>
      </c>
      <c r="I632" s="55"/>
      <c r="J632" s="55"/>
      <c r="K632" s="55"/>
      <c r="L632" s="54" t="str">
        <f>IF(B632="","",Angebotsliste!I642)</f>
        <v/>
      </c>
    </row>
    <row r="633" spans="1:12" x14ac:dyDescent="0.3">
      <c r="A633" s="31" t="str">
        <f t="shared" si="30"/>
        <v/>
      </c>
      <c r="B633" s="31" t="str">
        <f t="shared" si="31"/>
        <v/>
      </c>
      <c r="C633" s="33"/>
      <c r="D633" s="35" t="str">
        <f t="shared" si="32"/>
        <v/>
      </c>
      <c r="E633" s="30"/>
      <c r="F633" s="31" t="str">
        <f>IF(LEN(B633)=0,"",ABS(RIGHT(Angebotsliste!$E$3,2)))</f>
        <v/>
      </c>
      <c r="G633" s="54" t="str">
        <f>IF(AND(LEN(B633)&gt;0,LEN(D633)=0),"",IF(AND(LEN(B633)=0,D633&gt;0),"",Angebotsliste!$M$3))</f>
        <v/>
      </c>
      <c r="H633" s="54" t="str">
        <f>IF(LEN(B633)=0,"",IF(VLOOKUP(B633,Angebotsliste!$A$12:$G$999,7,FALSE)=0,"",VLOOKUP(B633,Angebotsliste!$A$12:$G$999,7,FALSE)))</f>
        <v/>
      </c>
      <c r="I633" s="55"/>
      <c r="J633" s="55"/>
      <c r="K633" s="55"/>
      <c r="L633" s="54" t="str">
        <f>IF(B633="","",Angebotsliste!I643)</f>
        <v/>
      </c>
    </row>
    <row r="634" spans="1:12" x14ac:dyDescent="0.3">
      <c r="A634" s="31" t="str">
        <f t="shared" si="30"/>
        <v/>
      </c>
      <c r="B634" s="31" t="str">
        <f t="shared" si="31"/>
        <v/>
      </c>
      <c r="C634" s="33"/>
      <c r="D634" s="35" t="str">
        <f t="shared" si="32"/>
        <v/>
      </c>
      <c r="E634" s="30"/>
      <c r="F634" s="31" t="str">
        <f>IF(LEN(B634)=0,"",ABS(RIGHT(Angebotsliste!$E$3,2)))</f>
        <v/>
      </c>
      <c r="G634" s="54" t="str">
        <f>IF(AND(LEN(B634)&gt;0,LEN(D634)=0),"",IF(AND(LEN(B634)=0,D634&gt;0),"",Angebotsliste!$M$3))</f>
        <v/>
      </c>
      <c r="H634" s="54" t="str">
        <f>IF(LEN(B634)=0,"",IF(VLOOKUP(B634,Angebotsliste!$A$12:$G$999,7,FALSE)=0,"",VLOOKUP(B634,Angebotsliste!$A$12:$G$999,7,FALSE)))</f>
        <v/>
      </c>
      <c r="I634" s="55"/>
      <c r="J634" s="55"/>
      <c r="K634" s="55"/>
      <c r="L634" s="54" t="str">
        <f>IF(B634="","",Angebotsliste!I644)</f>
        <v/>
      </c>
    </row>
    <row r="635" spans="1:12" x14ac:dyDescent="0.3">
      <c r="A635" s="31" t="str">
        <f t="shared" si="30"/>
        <v/>
      </c>
      <c r="B635" s="31" t="str">
        <f t="shared" si="31"/>
        <v/>
      </c>
      <c r="C635" s="33"/>
      <c r="D635" s="35" t="str">
        <f t="shared" si="32"/>
        <v/>
      </c>
      <c r="E635" s="30"/>
      <c r="F635" s="31" t="str">
        <f>IF(LEN(B635)=0,"",ABS(RIGHT(Angebotsliste!$E$3,2)))</f>
        <v/>
      </c>
      <c r="G635" s="54" t="str">
        <f>IF(AND(LEN(B635)&gt;0,LEN(D635)=0),"",IF(AND(LEN(B635)=0,D635&gt;0),"",Angebotsliste!$M$3))</f>
        <v/>
      </c>
      <c r="H635" s="54" t="str">
        <f>IF(LEN(B635)=0,"",IF(VLOOKUP(B635,Angebotsliste!$A$12:$G$999,7,FALSE)=0,"",VLOOKUP(B635,Angebotsliste!$A$12:$G$999,7,FALSE)))</f>
        <v/>
      </c>
      <c r="I635" s="55"/>
      <c r="J635" s="55"/>
      <c r="K635" s="55"/>
      <c r="L635" s="54" t="str">
        <f>IF(B635="","",Angebotsliste!I645)</f>
        <v/>
      </c>
    </row>
    <row r="636" spans="1:12" x14ac:dyDescent="0.3">
      <c r="A636" s="31" t="str">
        <f t="shared" si="30"/>
        <v/>
      </c>
      <c r="B636" s="31" t="str">
        <f t="shared" si="31"/>
        <v/>
      </c>
      <c r="C636" s="33"/>
      <c r="D636" s="35" t="str">
        <f t="shared" si="32"/>
        <v/>
      </c>
      <c r="E636" s="30"/>
      <c r="F636" s="31" t="str">
        <f>IF(LEN(B636)=0,"",ABS(RIGHT(Angebotsliste!$E$3,2)))</f>
        <v/>
      </c>
      <c r="G636" s="54" t="str">
        <f>IF(AND(LEN(B636)&gt;0,LEN(D636)=0),"",IF(AND(LEN(B636)=0,D636&gt;0),"",Angebotsliste!$M$3))</f>
        <v/>
      </c>
      <c r="H636" s="54" t="str">
        <f>IF(LEN(B636)=0,"",IF(VLOOKUP(B636,Angebotsliste!$A$12:$G$999,7,FALSE)=0,"",VLOOKUP(B636,Angebotsliste!$A$12:$G$999,7,FALSE)))</f>
        <v/>
      </c>
      <c r="I636" s="55"/>
      <c r="J636" s="55"/>
      <c r="K636" s="55"/>
      <c r="L636" s="54" t="str">
        <f>IF(B636="","",Angebotsliste!I646)</f>
        <v/>
      </c>
    </row>
    <row r="637" spans="1:12" x14ac:dyDescent="0.3">
      <c r="A637" s="31" t="str">
        <f t="shared" si="30"/>
        <v/>
      </c>
      <c r="B637" s="31" t="str">
        <f t="shared" si="31"/>
        <v/>
      </c>
      <c r="C637" s="33"/>
      <c r="D637" s="35" t="str">
        <f t="shared" si="32"/>
        <v/>
      </c>
      <c r="E637" s="30"/>
      <c r="F637" s="31" t="str">
        <f>IF(LEN(B637)=0,"",ABS(RIGHT(Angebotsliste!$E$3,2)))</f>
        <v/>
      </c>
      <c r="G637" s="54" t="str">
        <f>IF(AND(LEN(B637)&gt;0,LEN(D637)=0),"",IF(AND(LEN(B637)=0,D637&gt;0),"",Angebotsliste!$M$3))</f>
        <v/>
      </c>
      <c r="H637" s="54" t="str">
        <f>IF(LEN(B637)=0,"",IF(VLOOKUP(B637,Angebotsliste!$A$12:$G$999,7,FALSE)=0,"",VLOOKUP(B637,Angebotsliste!$A$12:$G$999,7,FALSE)))</f>
        <v/>
      </c>
      <c r="I637" s="55"/>
      <c r="J637" s="55"/>
      <c r="K637" s="55"/>
      <c r="L637" s="54" t="str">
        <f>IF(B637="","",Angebotsliste!I647)</f>
        <v/>
      </c>
    </row>
    <row r="638" spans="1:12" x14ac:dyDescent="0.3">
      <c r="A638" s="31" t="str">
        <f t="shared" si="30"/>
        <v/>
      </c>
      <c r="B638" s="31" t="str">
        <f t="shared" si="31"/>
        <v/>
      </c>
      <c r="C638" s="33"/>
      <c r="D638" s="35" t="str">
        <f t="shared" si="32"/>
        <v/>
      </c>
      <c r="E638" s="30"/>
      <c r="F638" s="31" t="str">
        <f>IF(LEN(B638)=0,"",ABS(RIGHT(Angebotsliste!$E$3,2)))</f>
        <v/>
      </c>
      <c r="G638" s="54" t="str">
        <f>IF(AND(LEN(B638)&gt;0,LEN(D638)=0),"",IF(AND(LEN(B638)=0,D638&gt;0),"",Angebotsliste!$M$3))</f>
        <v/>
      </c>
      <c r="H638" s="54" t="str">
        <f>IF(LEN(B638)=0,"",IF(VLOOKUP(B638,Angebotsliste!$A$12:$G$999,7,FALSE)=0,"",VLOOKUP(B638,Angebotsliste!$A$12:$G$999,7,FALSE)))</f>
        <v/>
      </c>
      <c r="I638" s="55"/>
      <c r="J638" s="55"/>
      <c r="K638" s="55"/>
      <c r="L638" s="54" t="str">
        <f>IF(B638="","",Angebotsliste!I648)</f>
        <v/>
      </c>
    </row>
    <row r="639" spans="1:12" x14ac:dyDescent="0.3">
      <c r="A639" s="31" t="str">
        <f t="shared" si="30"/>
        <v/>
      </c>
      <c r="B639" s="31" t="str">
        <f t="shared" si="31"/>
        <v/>
      </c>
      <c r="C639" s="33"/>
      <c r="D639" s="35" t="str">
        <f t="shared" si="32"/>
        <v/>
      </c>
      <c r="E639" s="30"/>
      <c r="F639" s="31" t="str">
        <f>IF(LEN(B639)=0,"",ABS(RIGHT(Angebotsliste!$E$3,2)))</f>
        <v/>
      </c>
      <c r="G639" s="54" t="str">
        <f>IF(AND(LEN(B639)&gt;0,LEN(D639)=0),"",IF(AND(LEN(B639)=0,D639&gt;0),"",Angebotsliste!$M$3))</f>
        <v/>
      </c>
      <c r="H639" s="54" t="str">
        <f>IF(LEN(B639)=0,"",IF(VLOOKUP(B639,Angebotsliste!$A$12:$G$999,7,FALSE)=0,"",VLOOKUP(B639,Angebotsliste!$A$12:$G$999,7,FALSE)))</f>
        <v/>
      </c>
      <c r="I639" s="55"/>
      <c r="J639" s="55"/>
      <c r="K639" s="55"/>
      <c r="L639" s="54" t="str">
        <f>IF(B639="","",Angebotsliste!I649)</f>
        <v/>
      </c>
    </row>
    <row r="640" spans="1:12" x14ac:dyDescent="0.3">
      <c r="A640" s="31" t="str">
        <f t="shared" si="30"/>
        <v/>
      </c>
      <c r="B640" s="31" t="str">
        <f t="shared" si="31"/>
        <v/>
      </c>
      <c r="C640" s="33"/>
      <c r="D640" s="35" t="str">
        <f t="shared" si="32"/>
        <v/>
      </c>
      <c r="E640" s="30"/>
      <c r="F640" s="31" t="str">
        <f>IF(LEN(B640)=0,"",ABS(RIGHT(Angebotsliste!$E$3,2)))</f>
        <v/>
      </c>
      <c r="G640" s="54" t="str">
        <f>IF(AND(LEN(B640)&gt;0,LEN(D640)=0),"",IF(AND(LEN(B640)=0,D640&gt;0),"",Angebotsliste!$M$3))</f>
        <v/>
      </c>
      <c r="H640" s="54" t="str">
        <f>IF(LEN(B640)=0,"",IF(VLOOKUP(B640,Angebotsliste!$A$12:$G$999,7,FALSE)=0,"",VLOOKUP(B640,Angebotsliste!$A$12:$G$999,7,FALSE)))</f>
        <v/>
      </c>
      <c r="I640" s="55"/>
      <c r="J640" s="55"/>
      <c r="K640" s="55"/>
      <c r="L640" s="54" t="str">
        <f>IF(B640="","",Angebotsliste!I650)</f>
        <v/>
      </c>
    </row>
    <row r="641" spans="1:12" x14ac:dyDescent="0.3">
      <c r="A641" s="31" t="str">
        <f t="shared" si="30"/>
        <v/>
      </c>
      <c r="B641" s="31" t="str">
        <f t="shared" si="31"/>
        <v/>
      </c>
      <c r="C641" s="33"/>
      <c r="D641" s="35" t="str">
        <f t="shared" si="32"/>
        <v/>
      </c>
      <c r="E641" s="30"/>
      <c r="F641" s="31" t="str">
        <f>IF(LEN(B641)=0,"",ABS(RIGHT(Angebotsliste!$E$3,2)))</f>
        <v/>
      </c>
      <c r="G641" s="54" t="str">
        <f>IF(AND(LEN(B641)&gt;0,LEN(D641)=0),"",IF(AND(LEN(B641)=0,D641&gt;0),"",Angebotsliste!$M$3))</f>
        <v/>
      </c>
      <c r="H641" s="54" t="str">
        <f>IF(LEN(B641)=0,"",IF(VLOOKUP(B641,Angebotsliste!$A$12:$G$999,7,FALSE)=0,"",VLOOKUP(B641,Angebotsliste!$A$12:$G$999,7,FALSE)))</f>
        <v/>
      </c>
      <c r="I641" s="55"/>
      <c r="J641" s="55"/>
      <c r="K641" s="55"/>
      <c r="L641" s="54" t="str">
        <f>IF(B641="","",Angebotsliste!I651)</f>
        <v/>
      </c>
    </row>
    <row r="642" spans="1:12" x14ac:dyDescent="0.3">
      <c r="A642" s="31" t="str">
        <f t="shared" si="30"/>
        <v/>
      </c>
      <c r="B642" s="31" t="str">
        <f t="shared" si="31"/>
        <v/>
      </c>
      <c r="C642" s="33"/>
      <c r="D642" s="35" t="str">
        <f t="shared" si="32"/>
        <v/>
      </c>
      <c r="E642" s="30"/>
      <c r="F642" s="31" t="str">
        <f>IF(LEN(B642)=0,"",ABS(RIGHT(Angebotsliste!$E$3,2)))</f>
        <v/>
      </c>
      <c r="G642" s="54" t="str">
        <f>IF(AND(LEN(B642)&gt;0,LEN(D642)=0),"",IF(AND(LEN(B642)=0,D642&gt;0),"",Angebotsliste!$M$3))</f>
        <v/>
      </c>
      <c r="H642" s="54" t="str">
        <f>IF(LEN(B642)=0,"",IF(VLOOKUP(B642,Angebotsliste!$A$12:$G$999,7,FALSE)=0,"",VLOOKUP(B642,Angebotsliste!$A$12:$G$999,7,FALSE)))</f>
        <v/>
      </c>
      <c r="I642" s="55"/>
      <c r="J642" s="55"/>
      <c r="K642" s="55"/>
      <c r="L642" s="54" t="str">
        <f>IF(B642="","",Angebotsliste!I652)</f>
        <v/>
      </c>
    </row>
    <row r="643" spans="1:12" x14ac:dyDescent="0.3">
      <c r="A643" s="31" t="str">
        <f t="shared" si="30"/>
        <v/>
      </c>
      <c r="B643" s="31" t="str">
        <f t="shared" si="31"/>
        <v/>
      </c>
      <c r="C643" s="33"/>
      <c r="D643" s="35" t="str">
        <f t="shared" si="32"/>
        <v/>
      </c>
      <c r="E643" s="30"/>
      <c r="F643" s="31" t="str">
        <f>IF(LEN(B643)=0,"",ABS(RIGHT(Angebotsliste!$E$3,2)))</f>
        <v/>
      </c>
      <c r="G643" s="54" t="str">
        <f>IF(AND(LEN(B643)&gt;0,LEN(D643)=0),"",IF(AND(LEN(B643)=0,D643&gt;0),"",Angebotsliste!$M$3))</f>
        <v/>
      </c>
      <c r="H643" s="54" t="str">
        <f>IF(LEN(B643)=0,"",IF(VLOOKUP(B643,Angebotsliste!$A$12:$G$999,7,FALSE)=0,"",VLOOKUP(B643,Angebotsliste!$A$12:$G$999,7,FALSE)))</f>
        <v/>
      </c>
      <c r="I643" s="55"/>
      <c r="J643" s="55"/>
      <c r="K643" s="55"/>
      <c r="L643" s="54" t="str">
        <f>IF(B643="","",Angebotsliste!I653)</f>
        <v/>
      </c>
    </row>
    <row r="644" spans="1:12" x14ac:dyDescent="0.3">
      <c r="A644" s="31" t="str">
        <f t="shared" si="30"/>
        <v/>
      </c>
      <c r="B644" s="31" t="str">
        <f t="shared" si="31"/>
        <v/>
      </c>
      <c r="C644" s="33"/>
      <c r="D644" s="35" t="str">
        <f t="shared" si="32"/>
        <v/>
      </c>
      <c r="E644" s="30"/>
      <c r="F644" s="31" t="str">
        <f>IF(LEN(B644)=0,"",ABS(RIGHT(Angebotsliste!$E$3,2)))</f>
        <v/>
      </c>
      <c r="G644" s="54" t="str">
        <f>IF(AND(LEN(B644)&gt;0,LEN(D644)=0),"",IF(AND(LEN(B644)=0,D644&gt;0),"",Angebotsliste!$M$3))</f>
        <v/>
      </c>
      <c r="H644" s="54" t="str">
        <f>IF(LEN(B644)=0,"",IF(VLOOKUP(B644,Angebotsliste!$A$12:$G$999,7,FALSE)=0,"",VLOOKUP(B644,Angebotsliste!$A$12:$G$999,7,FALSE)))</f>
        <v/>
      </c>
      <c r="I644" s="55"/>
      <c r="J644" s="55"/>
      <c r="K644" s="55"/>
      <c r="L644" s="54" t="str">
        <f>IF(B644="","",Angebotsliste!I654)</f>
        <v/>
      </c>
    </row>
    <row r="645" spans="1:12" x14ac:dyDescent="0.3">
      <c r="A645" s="31" t="str">
        <f t="shared" si="30"/>
        <v/>
      </c>
      <c r="B645" s="31" t="str">
        <f t="shared" si="31"/>
        <v/>
      </c>
      <c r="C645" s="33"/>
      <c r="D645" s="35" t="str">
        <f t="shared" si="32"/>
        <v/>
      </c>
      <c r="E645" s="30"/>
      <c r="F645" s="31" t="str">
        <f>IF(LEN(B645)=0,"",ABS(RIGHT(Angebotsliste!$E$3,2)))</f>
        <v/>
      </c>
      <c r="G645" s="54" t="str">
        <f>IF(AND(LEN(B645)&gt;0,LEN(D645)=0),"",IF(AND(LEN(B645)=0,D645&gt;0),"",Angebotsliste!$M$3))</f>
        <v/>
      </c>
      <c r="H645" s="54" t="str">
        <f>IF(LEN(B645)=0,"",IF(VLOOKUP(B645,Angebotsliste!$A$12:$G$999,7,FALSE)=0,"",VLOOKUP(B645,Angebotsliste!$A$12:$G$999,7,FALSE)))</f>
        <v/>
      </c>
      <c r="I645" s="55"/>
      <c r="J645" s="55"/>
      <c r="K645" s="55"/>
      <c r="L645" s="54" t="str">
        <f>IF(B645="","",Angebotsliste!I655)</f>
        <v/>
      </c>
    </row>
    <row r="646" spans="1:12" x14ac:dyDescent="0.3">
      <c r="A646" s="31" t="str">
        <f t="shared" si="30"/>
        <v/>
      </c>
      <c r="B646" s="31" t="str">
        <f t="shared" si="31"/>
        <v/>
      </c>
      <c r="C646" s="33"/>
      <c r="D646" s="35" t="str">
        <f t="shared" si="32"/>
        <v/>
      </c>
      <c r="E646" s="30"/>
      <c r="F646" s="31" t="str">
        <f>IF(LEN(B646)=0,"",ABS(RIGHT(Angebotsliste!$E$3,2)))</f>
        <v/>
      </c>
      <c r="G646" s="54" t="str">
        <f>IF(AND(LEN(B646)&gt;0,LEN(D646)=0),"",IF(AND(LEN(B646)=0,D646&gt;0),"",Angebotsliste!$M$3))</f>
        <v/>
      </c>
      <c r="H646" s="54" t="str">
        <f>IF(LEN(B646)=0,"",IF(VLOOKUP(B646,Angebotsliste!$A$12:$G$999,7,FALSE)=0,"",VLOOKUP(B646,Angebotsliste!$A$12:$G$999,7,FALSE)))</f>
        <v/>
      </c>
      <c r="I646" s="55"/>
      <c r="J646" s="55"/>
      <c r="K646" s="55"/>
      <c r="L646" s="54" t="str">
        <f>IF(B646="","",Angebotsliste!I656)</f>
        <v/>
      </c>
    </row>
    <row r="647" spans="1:12" x14ac:dyDescent="0.3">
      <c r="A647" s="31" t="str">
        <f t="shared" si="30"/>
        <v/>
      </c>
      <c r="B647" s="31" t="str">
        <f t="shared" si="31"/>
        <v/>
      </c>
      <c r="C647" s="33"/>
      <c r="D647" s="35" t="str">
        <f t="shared" si="32"/>
        <v/>
      </c>
      <c r="E647" s="30"/>
      <c r="F647" s="31" t="str">
        <f>IF(LEN(B647)=0,"",ABS(RIGHT(Angebotsliste!$E$3,2)))</f>
        <v/>
      </c>
      <c r="G647" s="54" t="str">
        <f>IF(AND(LEN(B647)&gt;0,LEN(D647)=0),"",IF(AND(LEN(B647)=0,D647&gt;0),"",Angebotsliste!$M$3))</f>
        <v/>
      </c>
      <c r="H647" s="54" t="str">
        <f>IF(LEN(B647)=0,"",IF(VLOOKUP(B647,Angebotsliste!$A$12:$G$999,7,FALSE)=0,"",VLOOKUP(B647,Angebotsliste!$A$12:$G$999,7,FALSE)))</f>
        <v/>
      </c>
      <c r="I647" s="55"/>
      <c r="J647" s="55"/>
      <c r="K647" s="55"/>
      <c r="L647" s="54" t="str">
        <f>IF(B647="","",Angebotsliste!I657)</f>
        <v/>
      </c>
    </row>
    <row r="648" spans="1:12" x14ac:dyDescent="0.3">
      <c r="A648" s="31" t="str">
        <f t="shared" ref="A648:A711" si="33">IF(LEN(O648)=0,"",O648)</f>
        <v/>
      </c>
      <c r="B648" s="31" t="str">
        <f t="shared" ref="B648:B711" si="34">IF(LEN(N648)=0,"",N648)</f>
        <v/>
      </c>
      <c r="C648" s="33"/>
      <c r="D648" s="35" t="str">
        <f t="shared" ref="D648:D711" si="35">IF(LEN(P648)=0,"",P648)</f>
        <v/>
      </c>
      <c r="E648" s="30"/>
      <c r="F648" s="31" t="str">
        <f>IF(LEN(B648)=0,"",ABS(RIGHT(Angebotsliste!$E$3,2)))</f>
        <v/>
      </c>
      <c r="G648" s="54" t="str">
        <f>IF(AND(LEN(B648)&gt;0,LEN(D648)=0),"",IF(AND(LEN(B648)=0,D648&gt;0),"",Angebotsliste!$M$3))</f>
        <v/>
      </c>
      <c r="H648" s="54" t="str">
        <f>IF(LEN(B648)=0,"",IF(VLOOKUP(B648,Angebotsliste!$A$12:$G$999,7,FALSE)=0,"",VLOOKUP(B648,Angebotsliste!$A$12:$G$999,7,FALSE)))</f>
        <v/>
      </c>
      <c r="I648" s="55"/>
      <c r="J648" s="55"/>
      <c r="K648" s="55"/>
      <c r="L648" s="54" t="str">
        <f>IF(B648="","",Angebotsliste!I658)</f>
        <v/>
      </c>
    </row>
    <row r="649" spans="1:12" x14ac:dyDescent="0.3">
      <c r="A649" s="31" t="str">
        <f t="shared" si="33"/>
        <v/>
      </c>
      <c r="B649" s="31" t="str">
        <f t="shared" si="34"/>
        <v/>
      </c>
      <c r="C649" s="33"/>
      <c r="D649" s="35" t="str">
        <f t="shared" si="35"/>
        <v/>
      </c>
      <c r="E649" s="30"/>
      <c r="F649" s="31" t="str">
        <f>IF(LEN(B649)=0,"",ABS(RIGHT(Angebotsliste!$E$3,2)))</f>
        <v/>
      </c>
      <c r="G649" s="54" t="str">
        <f>IF(AND(LEN(B649)&gt;0,LEN(D649)=0),"",IF(AND(LEN(B649)=0,D649&gt;0),"",Angebotsliste!$M$3))</f>
        <v/>
      </c>
      <c r="H649" s="54" t="str">
        <f>IF(LEN(B649)=0,"",IF(VLOOKUP(B649,Angebotsliste!$A$12:$G$999,7,FALSE)=0,"",VLOOKUP(B649,Angebotsliste!$A$12:$G$999,7,FALSE)))</f>
        <v/>
      </c>
      <c r="I649" s="55"/>
      <c r="J649" s="55"/>
      <c r="K649" s="55"/>
      <c r="L649" s="54" t="str">
        <f>IF(B649="","",Angebotsliste!I659)</f>
        <v/>
      </c>
    </row>
    <row r="650" spans="1:12" x14ac:dyDescent="0.3">
      <c r="A650" s="31" t="str">
        <f t="shared" si="33"/>
        <v/>
      </c>
      <c r="B650" s="31" t="str">
        <f t="shared" si="34"/>
        <v/>
      </c>
      <c r="C650" s="33"/>
      <c r="D650" s="35" t="str">
        <f t="shared" si="35"/>
        <v/>
      </c>
      <c r="E650" s="30"/>
      <c r="F650" s="31" t="str">
        <f>IF(LEN(B650)=0,"",ABS(RIGHT(Angebotsliste!$E$3,2)))</f>
        <v/>
      </c>
      <c r="G650" s="54" t="str">
        <f>IF(AND(LEN(B650)&gt;0,LEN(D650)=0),"",IF(AND(LEN(B650)=0,D650&gt;0),"",Angebotsliste!$M$3))</f>
        <v/>
      </c>
      <c r="H650" s="54" t="str">
        <f>IF(LEN(B650)=0,"",IF(VLOOKUP(B650,Angebotsliste!$A$12:$G$999,7,FALSE)=0,"",VLOOKUP(B650,Angebotsliste!$A$12:$G$999,7,FALSE)))</f>
        <v/>
      </c>
      <c r="I650" s="55"/>
      <c r="J650" s="55"/>
      <c r="K650" s="55"/>
      <c r="L650" s="54" t="str">
        <f>IF(B650="","",Angebotsliste!I660)</f>
        <v/>
      </c>
    </row>
    <row r="651" spans="1:12" x14ac:dyDescent="0.3">
      <c r="A651" s="31" t="str">
        <f t="shared" si="33"/>
        <v/>
      </c>
      <c r="B651" s="31" t="str">
        <f t="shared" si="34"/>
        <v/>
      </c>
      <c r="C651" s="33"/>
      <c r="D651" s="35" t="str">
        <f t="shared" si="35"/>
        <v/>
      </c>
      <c r="E651" s="30"/>
      <c r="F651" s="31" t="str">
        <f>IF(LEN(B651)=0,"",ABS(RIGHT(Angebotsliste!$E$3,2)))</f>
        <v/>
      </c>
      <c r="G651" s="54" t="str">
        <f>IF(AND(LEN(B651)&gt;0,LEN(D651)=0),"",IF(AND(LEN(B651)=0,D651&gt;0),"",Angebotsliste!$M$3))</f>
        <v/>
      </c>
      <c r="H651" s="54" t="str">
        <f>IF(LEN(B651)=0,"",IF(VLOOKUP(B651,Angebotsliste!$A$12:$G$999,7,FALSE)=0,"",VLOOKUP(B651,Angebotsliste!$A$12:$G$999,7,FALSE)))</f>
        <v/>
      </c>
      <c r="I651" s="55"/>
      <c r="J651" s="55"/>
      <c r="K651" s="55"/>
      <c r="L651" s="54" t="str">
        <f>IF(B651="","",Angebotsliste!I661)</f>
        <v/>
      </c>
    </row>
    <row r="652" spans="1:12" x14ac:dyDescent="0.3">
      <c r="A652" s="31" t="str">
        <f t="shared" si="33"/>
        <v/>
      </c>
      <c r="B652" s="31" t="str">
        <f t="shared" si="34"/>
        <v/>
      </c>
      <c r="C652" s="33"/>
      <c r="D652" s="35" t="str">
        <f t="shared" si="35"/>
        <v/>
      </c>
      <c r="E652" s="30"/>
      <c r="F652" s="31" t="str">
        <f>IF(LEN(B652)=0,"",ABS(RIGHT(Angebotsliste!$E$3,2)))</f>
        <v/>
      </c>
      <c r="G652" s="54" t="str">
        <f>IF(AND(LEN(B652)&gt;0,LEN(D652)=0),"",IF(AND(LEN(B652)=0,D652&gt;0),"",Angebotsliste!$M$3))</f>
        <v/>
      </c>
      <c r="H652" s="54" t="str">
        <f>IF(LEN(B652)=0,"",IF(VLOOKUP(B652,Angebotsliste!$A$12:$G$999,7,FALSE)=0,"",VLOOKUP(B652,Angebotsliste!$A$12:$G$999,7,FALSE)))</f>
        <v/>
      </c>
      <c r="I652" s="55"/>
      <c r="J652" s="55"/>
      <c r="K652" s="55"/>
      <c r="L652" s="54" t="str">
        <f>IF(B652="","",Angebotsliste!I662)</f>
        <v/>
      </c>
    </row>
    <row r="653" spans="1:12" x14ac:dyDescent="0.3">
      <c r="A653" s="31" t="str">
        <f t="shared" si="33"/>
        <v/>
      </c>
      <c r="B653" s="31" t="str">
        <f t="shared" si="34"/>
        <v/>
      </c>
      <c r="C653" s="33"/>
      <c r="D653" s="35" t="str">
        <f t="shared" si="35"/>
        <v/>
      </c>
      <c r="E653" s="30"/>
      <c r="F653" s="31" t="str">
        <f>IF(LEN(B653)=0,"",ABS(RIGHT(Angebotsliste!$E$3,2)))</f>
        <v/>
      </c>
      <c r="G653" s="54" t="str">
        <f>IF(AND(LEN(B653)&gt;0,LEN(D653)=0),"",IF(AND(LEN(B653)=0,D653&gt;0),"",Angebotsliste!$M$3))</f>
        <v/>
      </c>
      <c r="H653" s="54" t="str">
        <f>IF(LEN(B653)=0,"",IF(VLOOKUP(B653,Angebotsliste!$A$12:$G$999,7,FALSE)=0,"",VLOOKUP(B653,Angebotsliste!$A$12:$G$999,7,FALSE)))</f>
        <v/>
      </c>
      <c r="I653" s="55"/>
      <c r="J653" s="55"/>
      <c r="K653" s="55"/>
      <c r="L653" s="54" t="str">
        <f>IF(B653="","",Angebotsliste!I663)</f>
        <v/>
      </c>
    </row>
    <row r="654" spans="1:12" x14ac:dyDescent="0.3">
      <c r="A654" s="31" t="str">
        <f t="shared" si="33"/>
        <v/>
      </c>
      <c r="B654" s="31" t="str">
        <f t="shared" si="34"/>
        <v/>
      </c>
      <c r="C654" s="33"/>
      <c r="D654" s="35" t="str">
        <f t="shared" si="35"/>
        <v/>
      </c>
      <c r="E654" s="30"/>
      <c r="F654" s="31" t="str">
        <f>IF(LEN(B654)=0,"",ABS(RIGHT(Angebotsliste!$E$3,2)))</f>
        <v/>
      </c>
      <c r="G654" s="54" t="str">
        <f>IF(AND(LEN(B654)&gt;0,LEN(D654)=0),"",IF(AND(LEN(B654)=0,D654&gt;0),"",Angebotsliste!$M$3))</f>
        <v/>
      </c>
      <c r="H654" s="54" t="str">
        <f>IF(LEN(B654)=0,"",IF(VLOOKUP(B654,Angebotsliste!$A$12:$G$999,7,FALSE)=0,"",VLOOKUP(B654,Angebotsliste!$A$12:$G$999,7,FALSE)))</f>
        <v/>
      </c>
      <c r="I654" s="55"/>
      <c r="J654" s="55"/>
      <c r="K654" s="55"/>
      <c r="L654" s="54" t="str">
        <f>IF(B654="","",Angebotsliste!I664)</f>
        <v/>
      </c>
    </row>
    <row r="655" spans="1:12" x14ac:dyDescent="0.3">
      <c r="A655" s="31" t="str">
        <f t="shared" si="33"/>
        <v/>
      </c>
      <c r="B655" s="31" t="str">
        <f t="shared" si="34"/>
        <v/>
      </c>
      <c r="C655" s="33"/>
      <c r="D655" s="35" t="str">
        <f t="shared" si="35"/>
        <v/>
      </c>
      <c r="E655" s="30"/>
      <c r="F655" s="31" t="str">
        <f>IF(LEN(B655)=0,"",ABS(RIGHT(Angebotsliste!$E$3,2)))</f>
        <v/>
      </c>
      <c r="G655" s="54" t="str">
        <f>IF(AND(LEN(B655)&gt;0,LEN(D655)=0),"",IF(AND(LEN(B655)=0,D655&gt;0),"",Angebotsliste!$M$3))</f>
        <v/>
      </c>
      <c r="H655" s="54" t="str">
        <f>IF(LEN(B655)=0,"",IF(VLOOKUP(B655,Angebotsliste!$A$12:$G$999,7,FALSE)=0,"",VLOOKUP(B655,Angebotsliste!$A$12:$G$999,7,FALSE)))</f>
        <v/>
      </c>
      <c r="I655" s="55"/>
      <c r="J655" s="55"/>
      <c r="K655" s="55"/>
      <c r="L655" s="54" t="str">
        <f>IF(B655="","",Angebotsliste!I665)</f>
        <v/>
      </c>
    </row>
    <row r="656" spans="1:12" x14ac:dyDescent="0.3">
      <c r="A656" s="31" t="str">
        <f t="shared" si="33"/>
        <v/>
      </c>
      <c r="B656" s="31" t="str">
        <f t="shared" si="34"/>
        <v/>
      </c>
      <c r="C656" s="33"/>
      <c r="D656" s="35" t="str">
        <f t="shared" si="35"/>
        <v/>
      </c>
      <c r="E656" s="30"/>
      <c r="F656" s="31" t="str">
        <f>IF(LEN(B656)=0,"",ABS(RIGHT(Angebotsliste!$E$3,2)))</f>
        <v/>
      </c>
      <c r="G656" s="54" t="str">
        <f>IF(AND(LEN(B656)&gt;0,LEN(D656)=0),"",IF(AND(LEN(B656)=0,D656&gt;0),"",Angebotsliste!$M$3))</f>
        <v/>
      </c>
      <c r="H656" s="54" t="str">
        <f>IF(LEN(B656)=0,"",IF(VLOOKUP(B656,Angebotsliste!$A$12:$G$999,7,FALSE)=0,"",VLOOKUP(B656,Angebotsliste!$A$12:$G$999,7,FALSE)))</f>
        <v/>
      </c>
      <c r="I656" s="55"/>
      <c r="J656" s="55"/>
      <c r="K656" s="55"/>
      <c r="L656" s="54" t="str">
        <f>IF(B656="","",Angebotsliste!I666)</f>
        <v/>
      </c>
    </row>
    <row r="657" spans="1:12" x14ac:dyDescent="0.3">
      <c r="A657" s="31" t="str">
        <f t="shared" si="33"/>
        <v/>
      </c>
      <c r="B657" s="31" t="str">
        <f t="shared" si="34"/>
        <v/>
      </c>
      <c r="C657" s="33"/>
      <c r="D657" s="35" t="str">
        <f t="shared" si="35"/>
        <v/>
      </c>
      <c r="E657" s="30"/>
      <c r="F657" s="31" t="str">
        <f>IF(LEN(B657)=0,"",ABS(RIGHT(Angebotsliste!$E$3,2)))</f>
        <v/>
      </c>
      <c r="G657" s="54" t="str">
        <f>IF(AND(LEN(B657)&gt;0,LEN(D657)=0),"",IF(AND(LEN(B657)=0,D657&gt;0),"",Angebotsliste!$M$3))</f>
        <v/>
      </c>
      <c r="H657" s="54" t="str">
        <f>IF(LEN(B657)=0,"",IF(VLOOKUP(B657,Angebotsliste!$A$12:$G$999,7,FALSE)=0,"",VLOOKUP(B657,Angebotsliste!$A$12:$G$999,7,FALSE)))</f>
        <v/>
      </c>
      <c r="I657" s="55"/>
      <c r="J657" s="55"/>
      <c r="K657" s="55"/>
      <c r="L657" s="54" t="str">
        <f>IF(B657="","",Angebotsliste!I667)</f>
        <v/>
      </c>
    </row>
    <row r="658" spans="1:12" x14ac:dyDescent="0.3">
      <c r="A658" s="31" t="str">
        <f t="shared" si="33"/>
        <v/>
      </c>
      <c r="B658" s="31" t="str">
        <f t="shared" si="34"/>
        <v/>
      </c>
      <c r="C658" s="33"/>
      <c r="D658" s="35" t="str">
        <f t="shared" si="35"/>
        <v/>
      </c>
      <c r="E658" s="30"/>
      <c r="F658" s="31" t="str">
        <f>IF(LEN(B658)=0,"",ABS(RIGHT(Angebotsliste!$E$3,2)))</f>
        <v/>
      </c>
      <c r="G658" s="54" t="str">
        <f>IF(AND(LEN(B658)&gt;0,LEN(D658)=0),"",IF(AND(LEN(B658)=0,D658&gt;0),"",Angebotsliste!$M$3))</f>
        <v/>
      </c>
      <c r="H658" s="54" t="str">
        <f>IF(LEN(B658)=0,"",IF(VLOOKUP(B658,Angebotsliste!$A$12:$G$999,7,FALSE)=0,"",VLOOKUP(B658,Angebotsliste!$A$12:$G$999,7,FALSE)))</f>
        <v/>
      </c>
      <c r="I658" s="55"/>
      <c r="J658" s="55"/>
      <c r="K658" s="55"/>
      <c r="L658" s="54" t="str">
        <f>IF(B658="","",Angebotsliste!I668)</f>
        <v/>
      </c>
    </row>
    <row r="659" spans="1:12" x14ac:dyDescent="0.3">
      <c r="A659" s="31" t="str">
        <f t="shared" si="33"/>
        <v/>
      </c>
      <c r="B659" s="31" t="str">
        <f t="shared" si="34"/>
        <v/>
      </c>
      <c r="C659" s="33"/>
      <c r="D659" s="35" t="str">
        <f t="shared" si="35"/>
        <v/>
      </c>
      <c r="E659" s="30"/>
      <c r="F659" s="31" t="str">
        <f>IF(LEN(B659)=0,"",ABS(RIGHT(Angebotsliste!$E$3,2)))</f>
        <v/>
      </c>
      <c r="G659" s="54" t="str">
        <f>IF(AND(LEN(B659)&gt;0,LEN(D659)=0),"",IF(AND(LEN(B659)=0,D659&gt;0),"",Angebotsliste!$M$3))</f>
        <v/>
      </c>
      <c r="H659" s="54" t="str">
        <f>IF(LEN(B659)=0,"",IF(VLOOKUP(B659,Angebotsliste!$A$12:$G$999,7,FALSE)=0,"",VLOOKUP(B659,Angebotsliste!$A$12:$G$999,7,FALSE)))</f>
        <v/>
      </c>
      <c r="I659" s="55"/>
      <c r="J659" s="55"/>
      <c r="K659" s="55"/>
      <c r="L659" s="54" t="str">
        <f>IF(B659="","",Angebotsliste!I669)</f>
        <v/>
      </c>
    </row>
    <row r="660" spans="1:12" x14ac:dyDescent="0.3">
      <c r="A660" s="31" t="str">
        <f t="shared" si="33"/>
        <v/>
      </c>
      <c r="B660" s="31" t="str">
        <f t="shared" si="34"/>
        <v/>
      </c>
      <c r="C660" s="33"/>
      <c r="D660" s="35" t="str">
        <f t="shared" si="35"/>
        <v/>
      </c>
      <c r="E660" s="30"/>
      <c r="F660" s="31" t="str">
        <f>IF(LEN(B660)=0,"",ABS(RIGHT(Angebotsliste!$E$3,2)))</f>
        <v/>
      </c>
      <c r="G660" s="54" t="str">
        <f>IF(AND(LEN(B660)&gt;0,LEN(D660)=0),"",IF(AND(LEN(B660)=0,D660&gt;0),"",Angebotsliste!$M$3))</f>
        <v/>
      </c>
      <c r="H660" s="54" t="str">
        <f>IF(LEN(B660)=0,"",IF(VLOOKUP(B660,Angebotsliste!$A$12:$G$999,7,FALSE)=0,"",VLOOKUP(B660,Angebotsliste!$A$12:$G$999,7,FALSE)))</f>
        <v/>
      </c>
      <c r="I660" s="55"/>
      <c r="J660" s="55"/>
      <c r="K660" s="55"/>
      <c r="L660" s="54" t="str">
        <f>IF(B660="","",Angebotsliste!I670)</f>
        <v/>
      </c>
    </row>
    <row r="661" spans="1:12" x14ac:dyDescent="0.3">
      <c r="A661" s="31" t="str">
        <f t="shared" si="33"/>
        <v/>
      </c>
      <c r="B661" s="31" t="str">
        <f t="shared" si="34"/>
        <v/>
      </c>
      <c r="C661" s="33"/>
      <c r="D661" s="35" t="str">
        <f t="shared" si="35"/>
        <v/>
      </c>
      <c r="E661" s="30"/>
      <c r="F661" s="31" t="str">
        <f>IF(LEN(B661)=0,"",ABS(RIGHT(Angebotsliste!$E$3,2)))</f>
        <v/>
      </c>
      <c r="G661" s="54" t="str">
        <f>IF(AND(LEN(B661)&gt;0,LEN(D661)=0),"",IF(AND(LEN(B661)=0,D661&gt;0),"",Angebotsliste!$M$3))</f>
        <v/>
      </c>
      <c r="H661" s="54" t="str">
        <f>IF(LEN(B661)=0,"",IF(VLOOKUP(B661,Angebotsliste!$A$12:$G$999,7,FALSE)=0,"",VLOOKUP(B661,Angebotsliste!$A$12:$G$999,7,FALSE)))</f>
        <v/>
      </c>
      <c r="I661" s="55"/>
      <c r="J661" s="55"/>
      <c r="K661" s="55"/>
      <c r="L661" s="54" t="str">
        <f>IF(B661="","",Angebotsliste!I671)</f>
        <v/>
      </c>
    </row>
    <row r="662" spans="1:12" x14ac:dyDescent="0.3">
      <c r="A662" s="31" t="str">
        <f t="shared" si="33"/>
        <v/>
      </c>
      <c r="B662" s="31" t="str">
        <f t="shared" si="34"/>
        <v/>
      </c>
      <c r="C662" s="33"/>
      <c r="D662" s="35" t="str">
        <f t="shared" si="35"/>
        <v/>
      </c>
      <c r="E662" s="30"/>
      <c r="F662" s="31" t="str">
        <f>IF(LEN(B662)=0,"",ABS(RIGHT(Angebotsliste!$E$3,2)))</f>
        <v/>
      </c>
      <c r="G662" s="54" t="str">
        <f>IF(AND(LEN(B662)&gt;0,LEN(D662)=0),"",IF(AND(LEN(B662)=0,D662&gt;0),"",Angebotsliste!$M$3))</f>
        <v/>
      </c>
      <c r="H662" s="54" t="str">
        <f>IF(LEN(B662)=0,"",IF(VLOOKUP(B662,Angebotsliste!$A$12:$G$999,7,FALSE)=0,"",VLOOKUP(B662,Angebotsliste!$A$12:$G$999,7,FALSE)))</f>
        <v/>
      </c>
      <c r="I662" s="55"/>
      <c r="J662" s="55"/>
      <c r="K662" s="55"/>
      <c r="L662" s="54" t="str">
        <f>IF(B662="","",Angebotsliste!I672)</f>
        <v/>
      </c>
    </row>
    <row r="663" spans="1:12" x14ac:dyDescent="0.3">
      <c r="A663" s="31" t="str">
        <f t="shared" si="33"/>
        <v/>
      </c>
      <c r="B663" s="31" t="str">
        <f t="shared" si="34"/>
        <v/>
      </c>
      <c r="C663" s="33"/>
      <c r="D663" s="35" t="str">
        <f t="shared" si="35"/>
        <v/>
      </c>
      <c r="E663" s="30"/>
      <c r="F663" s="31" t="str">
        <f>IF(LEN(B663)=0,"",ABS(RIGHT(Angebotsliste!$E$3,2)))</f>
        <v/>
      </c>
      <c r="G663" s="54" t="str">
        <f>IF(AND(LEN(B663)&gt;0,LEN(D663)=0),"",IF(AND(LEN(B663)=0,D663&gt;0),"",Angebotsliste!$M$3))</f>
        <v/>
      </c>
      <c r="H663" s="54" t="str">
        <f>IF(LEN(B663)=0,"",IF(VLOOKUP(B663,Angebotsliste!$A$12:$G$999,7,FALSE)=0,"",VLOOKUP(B663,Angebotsliste!$A$12:$G$999,7,FALSE)))</f>
        <v/>
      </c>
      <c r="I663" s="55"/>
      <c r="J663" s="55"/>
      <c r="K663" s="55"/>
      <c r="L663" s="54" t="str">
        <f>IF(B663="","",Angebotsliste!I673)</f>
        <v/>
      </c>
    </row>
    <row r="664" spans="1:12" x14ac:dyDescent="0.3">
      <c r="A664" s="31" t="str">
        <f t="shared" si="33"/>
        <v/>
      </c>
      <c r="B664" s="31" t="str">
        <f t="shared" si="34"/>
        <v/>
      </c>
      <c r="C664" s="33"/>
      <c r="D664" s="35" t="str">
        <f t="shared" si="35"/>
        <v/>
      </c>
      <c r="E664" s="30"/>
      <c r="F664" s="31" t="str">
        <f>IF(LEN(B664)=0,"",ABS(RIGHT(Angebotsliste!$E$3,2)))</f>
        <v/>
      </c>
      <c r="G664" s="54" t="str">
        <f>IF(AND(LEN(B664)&gt;0,LEN(D664)=0),"",IF(AND(LEN(B664)=0,D664&gt;0),"",Angebotsliste!$M$3))</f>
        <v/>
      </c>
      <c r="H664" s="54" t="str">
        <f>IF(LEN(B664)=0,"",IF(VLOOKUP(B664,Angebotsliste!$A$12:$G$999,7,FALSE)=0,"",VLOOKUP(B664,Angebotsliste!$A$12:$G$999,7,FALSE)))</f>
        <v/>
      </c>
      <c r="I664" s="55"/>
      <c r="J664" s="55"/>
      <c r="K664" s="55"/>
      <c r="L664" s="54" t="str">
        <f>IF(B664="","",Angebotsliste!I674)</f>
        <v/>
      </c>
    </row>
    <row r="665" spans="1:12" x14ac:dyDescent="0.3">
      <c r="A665" s="31" t="str">
        <f t="shared" si="33"/>
        <v/>
      </c>
      <c r="B665" s="31" t="str">
        <f t="shared" si="34"/>
        <v/>
      </c>
      <c r="C665" s="33"/>
      <c r="D665" s="35" t="str">
        <f t="shared" si="35"/>
        <v/>
      </c>
      <c r="E665" s="30"/>
      <c r="F665" s="31" t="str">
        <f>IF(LEN(B665)=0,"",ABS(RIGHT(Angebotsliste!$E$3,2)))</f>
        <v/>
      </c>
      <c r="G665" s="54" t="str">
        <f>IF(AND(LEN(B665)&gt;0,LEN(D665)=0),"",IF(AND(LEN(B665)=0,D665&gt;0),"",Angebotsliste!$M$3))</f>
        <v/>
      </c>
      <c r="H665" s="54" t="str">
        <f>IF(LEN(B665)=0,"",IF(VLOOKUP(B665,Angebotsliste!$A$12:$G$999,7,FALSE)=0,"",VLOOKUP(B665,Angebotsliste!$A$12:$G$999,7,FALSE)))</f>
        <v/>
      </c>
      <c r="I665" s="55"/>
      <c r="J665" s="55"/>
      <c r="K665" s="55"/>
      <c r="L665" s="54" t="str">
        <f>IF(B665="","",Angebotsliste!I675)</f>
        <v/>
      </c>
    </row>
    <row r="666" spans="1:12" x14ac:dyDescent="0.3">
      <c r="A666" s="31" t="str">
        <f t="shared" si="33"/>
        <v/>
      </c>
      <c r="B666" s="31" t="str">
        <f t="shared" si="34"/>
        <v/>
      </c>
      <c r="C666" s="33"/>
      <c r="D666" s="35" t="str">
        <f t="shared" si="35"/>
        <v/>
      </c>
      <c r="E666" s="30"/>
      <c r="F666" s="31" t="str">
        <f>IF(LEN(B666)=0,"",ABS(RIGHT(Angebotsliste!$E$3,2)))</f>
        <v/>
      </c>
      <c r="G666" s="54" t="str">
        <f>IF(AND(LEN(B666)&gt;0,LEN(D666)=0),"",IF(AND(LEN(B666)=0,D666&gt;0),"",Angebotsliste!$M$3))</f>
        <v/>
      </c>
      <c r="H666" s="54" t="str">
        <f>IF(LEN(B666)=0,"",IF(VLOOKUP(B666,Angebotsliste!$A$12:$G$999,7,FALSE)=0,"",VLOOKUP(B666,Angebotsliste!$A$12:$G$999,7,FALSE)))</f>
        <v/>
      </c>
      <c r="I666" s="55"/>
      <c r="J666" s="55"/>
      <c r="K666" s="55"/>
      <c r="L666" s="54" t="str">
        <f>IF(B666="","",Angebotsliste!I676)</f>
        <v/>
      </c>
    </row>
    <row r="667" spans="1:12" x14ac:dyDescent="0.3">
      <c r="A667" s="31" t="str">
        <f t="shared" si="33"/>
        <v/>
      </c>
      <c r="B667" s="31" t="str">
        <f t="shared" si="34"/>
        <v/>
      </c>
      <c r="C667" s="33"/>
      <c r="D667" s="35" t="str">
        <f t="shared" si="35"/>
        <v/>
      </c>
      <c r="E667" s="30"/>
      <c r="F667" s="31" t="str">
        <f>IF(LEN(B667)=0,"",ABS(RIGHT(Angebotsliste!$E$3,2)))</f>
        <v/>
      </c>
      <c r="G667" s="54" t="str">
        <f>IF(AND(LEN(B667)&gt;0,LEN(D667)=0),"",IF(AND(LEN(B667)=0,D667&gt;0),"",Angebotsliste!$M$3))</f>
        <v/>
      </c>
      <c r="H667" s="54" t="str">
        <f>IF(LEN(B667)=0,"",IF(VLOOKUP(B667,Angebotsliste!$A$12:$G$999,7,FALSE)=0,"",VLOOKUP(B667,Angebotsliste!$A$12:$G$999,7,FALSE)))</f>
        <v/>
      </c>
      <c r="I667" s="55"/>
      <c r="J667" s="55"/>
      <c r="K667" s="55"/>
      <c r="L667" s="54" t="str">
        <f>IF(B667="","",Angebotsliste!I677)</f>
        <v/>
      </c>
    </row>
    <row r="668" spans="1:12" x14ac:dyDescent="0.3">
      <c r="A668" s="31" t="str">
        <f t="shared" si="33"/>
        <v/>
      </c>
      <c r="B668" s="31" t="str">
        <f t="shared" si="34"/>
        <v/>
      </c>
      <c r="C668" s="33"/>
      <c r="D668" s="35" t="str">
        <f t="shared" si="35"/>
        <v/>
      </c>
      <c r="E668" s="30"/>
      <c r="F668" s="31" t="str">
        <f>IF(LEN(B668)=0,"",ABS(RIGHT(Angebotsliste!$E$3,2)))</f>
        <v/>
      </c>
      <c r="G668" s="54" t="str">
        <f>IF(AND(LEN(B668)&gt;0,LEN(D668)=0),"",IF(AND(LEN(B668)=0,D668&gt;0),"",Angebotsliste!$M$3))</f>
        <v/>
      </c>
      <c r="H668" s="54" t="str">
        <f>IF(LEN(B668)=0,"",IF(VLOOKUP(B668,Angebotsliste!$A$12:$G$999,7,FALSE)=0,"",VLOOKUP(B668,Angebotsliste!$A$12:$G$999,7,FALSE)))</f>
        <v/>
      </c>
      <c r="I668" s="55"/>
      <c r="J668" s="55"/>
      <c r="K668" s="55"/>
      <c r="L668" s="54" t="str">
        <f>IF(B668="","",Angebotsliste!I678)</f>
        <v/>
      </c>
    </row>
    <row r="669" spans="1:12" x14ac:dyDescent="0.3">
      <c r="A669" s="31" t="str">
        <f t="shared" si="33"/>
        <v/>
      </c>
      <c r="B669" s="31" t="str">
        <f t="shared" si="34"/>
        <v/>
      </c>
      <c r="C669" s="33"/>
      <c r="D669" s="35" t="str">
        <f t="shared" si="35"/>
        <v/>
      </c>
      <c r="E669" s="30"/>
      <c r="F669" s="31" t="str">
        <f>IF(LEN(B669)=0,"",ABS(RIGHT(Angebotsliste!$E$3,2)))</f>
        <v/>
      </c>
      <c r="G669" s="54" t="str">
        <f>IF(AND(LEN(B669)&gt;0,LEN(D669)=0),"",IF(AND(LEN(B669)=0,D669&gt;0),"",Angebotsliste!$M$3))</f>
        <v/>
      </c>
      <c r="H669" s="54" t="str">
        <f>IF(LEN(B669)=0,"",IF(VLOOKUP(B669,Angebotsliste!$A$12:$G$999,7,FALSE)=0,"",VLOOKUP(B669,Angebotsliste!$A$12:$G$999,7,FALSE)))</f>
        <v/>
      </c>
      <c r="I669" s="55"/>
      <c r="J669" s="55"/>
      <c r="K669" s="55"/>
      <c r="L669" s="54" t="str">
        <f>IF(B669="","",Angebotsliste!I679)</f>
        <v/>
      </c>
    </row>
    <row r="670" spans="1:12" x14ac:dyDescent="0.3">
      <c r="A670" s="31" t="str">
        <f t="shared" si="33"/>
        <v/>
      </c>
      <c r="B670" s="31" t="str">
        <f t="shared" si="34"/>
        <v/>
      </c>
      <c r="C670" s="33"/>
      <c r="D670" s="35" t="str">
        <f t="shared" si="35"/>
        <v/>
      </c>
      <c r="E670" s="30"/>
      <c r="F670" s="31" t="str">
        <f>IF(LEN(B670)=0,"",ABS(RIGHT(Angebotsliste!$E$3,2)))</f>
        <v/>
      </c>
      <c r="G670" s="54" t="str">
        <f>IF(AND(LEN(B670)&gt;0,LEN(D670)=0),"",IF(AND(LEN(B670)=0,D670&gt;0),"",Angebotsliste!$M$3))</f>
        <v/>
      </c>
      <c r="H670" s="54" t="str">
        <f>IF(LEN(B670)=0,"",IF(VLOOKUP(B670,Angebotsliste!$A$12:$G$999,7,FALSE)=0,"",VLOOKUP(B670,Angebotsliste!$A$12:$G$999,7,FALSE)))</f>
        <v/>
      </c>
      <c r="I670" s="55"/>
      <c r="J670" s="55"/>
      <c r="K670" s="55"/>
      <c r="L670" s="54" t="str">
        <f>IF(B670="","",Angebotsliste!I680)</f>
        <v/>
      </c>
    </row>
    <row r="671" spans="1:12" x14ac:dyDescent="0.3">
      <c r="A671" s="31" t="str">
        <f t="shared" si="33"/>
        <v/>
      </c>
      <c r="B671" s="31" t="str">
        <f t="shared" si="34"/>
        <v/>
      </c>
      <c r="C671" s="33"/>
      <c r="D671" s="35" t="str">
        <f t="shared" si="35"/>
        <v/>
      </c>
      <c r="E671" s="30"/>
      <c r="F671" s="31" t="str">
        <f>IF(LEN(B671)=0,"",ABS(RIGHT(Angebotsliste!$E$3,2)))</f>
        <v/>
      </c>
      <c r="G671" s="54" t="str">
        <f>IF(AND(LEN(B671)&gt;0,LEN(D671)=0),"",IF(AND(LEN(B671)=0,D671&gt;0),"",Angebotsliste!$M$3))</f>
        <v/>
      </c>
      <c r="H671" s="54" t="str">
        <f>IF(LEN(B671)=0,"",IF(VLOOKUP(B671,Angebotsliste!$A$12:$G$999,7,FALSE)=0,"",VLOOKUP(B671,Angebotsliste!$A$12:$G$999,7,FALSE)))</f>
        <v/>
      </c>
      <c r="I671" s="55"/>
      <c r="J671" s="55"/>
      <c r="K671" s="55"/>
      <c r="L671" s="54" t="str">
        <f>IF(B671="","",Angebotsliste!I681)</f>
        <v/>
      </c>
    </row>
    <row r="672" spans="1:12" x14ac:dyDescent="0.3">
      <c r="A672" s="31" t="str">
        <f t="shared" si="33"/>
        <v/>
      </c>
      <c r="B672" s="31" t="str">
        <f t="shared" si="34"/>
        <v/>
      </c>
      <c r="C672" s="33"/>
      <c r="D672" s="35" t="str">
        <f t="shared" si="35"/>
        <v/>
      </c>
      <c r="E672" s="30"/>
      <c r="F672" s="31" t="str">
        <f>IF(LEN(B672)=0,"",ABS(RIGHT(Angebotsliste!$E$3,2)))</f>
        <v/>
      </c>
      <c r="G672" s="54" t="str">
        <f>IF(AND(LEN(B672)&gt;0,LEN(D672)=0),"",IF(AND(LEN(B672)=0,D672&gt;0),"",Angebotsliste!$M$3))</f>
        <v/>
      </c>
      <c r="H672" s="54" t="str">
        <f>IF(LEN(B672)=0,"",IF(VLOOKUP(B672,Angebotsliste!$A$12:$G$999,7,FALSE)=0,"",VLOOKUP(B672,Angebotsliste!$A$12:$G$999,7,FALSE)))</f>
        <v/>
      </c>
      <c r="I672" s="55"/>
      <c r="J672" s="55"/>
      <c r="K672" s="55"/>
      <c r="L672" s="54" t="str">
        <f>IF(B672="","",Angebotsliste!I682)</f>
        <v/>
      </c>
    </row>
    <row r="673" spans="1:12" x14ac:dyDescent="0.3">
      <c r="A673" s="31" t="str">
        <f t="shared" si="33"/>
        <v/>
      </c>
      <c r="B673" s="31" t="str">
        <f t="shared" si="34"/>
        <v/>
      </c>
      <c r="C673" s="33"/>
      <c r="D673" s="35" t="str">
        <f t="shared" si="35"/>
        <v/>
      </c>
      <c r="E673" s="30"/>
      <c r="F673" s="31" t="str">
        <f>IF(LEN(B673)=0,"",ABS(RIGHT(Angebotsliste!$E$3,2)))</f>
        <v/>
      </c>
      <c r="G673" s="54" t="str">
        <f>IF(AND(LEN(B673)&gt;0,LEN(D673)=0),"",IF(AND(LEN(B673)=0,D673&gt;0),"",Angebotsliste!$M$3))</f>
        <v/>
      </c>
      <c r="H673" s="54" t="str">
        <f>IF(LEN(B673)=0,"",IF(VLOOKUP(B673,Angebotsliste!$A$12:$G$999,7,FALSE)=0,"",VLOOKUP(B673,Angebotsliste!$A$12:$G$999,7,FALSE)))</f>
        <v/>
      </c>
      <c r="I673" s="55"/>
      <c r="J673" s="55"/>
      <c r="K673" s="55"/>
      <c r="L673" s="54" t="str">
        <f>IF(B673="","",Angebotsliste!I683)</f>
        <v/>
      </c>
    </row>
    <row r="674" spans="1:12" x14ac:dyDescent="0.3">
      <c r="A674" s="31" t="str">
        <f t="shared" si="33"/>
        <v/>
      </c>
      <c r="B674" s="31" t="str">
        <f t="shared" si="34"/>
        <v/>
      </c>
      <c r="C674" s="33"/>
      <c r="D674" s="35" t="str">
        <f t="shared" si="35"/>
        <v/>
      </c>
      <c r="E674" s="30"/>
      <c r="F674" s="31" t="str">
        <f>IF(LEN(B674)=0,"",ABS(RIGHT(Angebotsliste!$E$3,2)))</f>
        <v/>
      </c>
      <c r="G674" s="54" t="str">
        <f>IF(AND(LEN(B674)&gt;0,LEN(D674)=0),"",IF(AND(LEN(B674)=0,D674&gt;0),"",Angebotsliste!$M$3))</f>
        <v/>
      </c>
      <c r="H674" s="54" t="str">
        <f>IF(LEN(B674)=0,"",IF(VLOOKUP(B674,Angebotsliste!$A$12:$G$999,7,FALSE)=0,"",VLOOKUP(B674,Angebotsliste!$A$12:$G$999,7,FALSE)))</f>
        <v/>
      </c>
      <c r="I674" s="55"/>
      <c r="J674" s="55"/>
      <c r="K674" s="55"/>
      <c r="L674" s="54" t="str">
        <f>IF(B674="","",Angebotsliste!I684)</f>
        <v/>
      </c>
    </row>
    <row r="675" spans="1:12" x14ac:dyDescent="0.3">
      <c r="A675" s="31" t="str">
        <f t="shared" si="33"/>
        <v/>
      </c>
      <c r="B675" s="31" t="str">
        <f t="shared" si="34"/>
        <v/>
      </c>
      <c r="C675" s="33"/>
      <c r="D675" s="35" t="str">
        <f t="shared" si="35"/>
        <v/>
      </c>
      <c r="E675" s="30"/>
      <c r="F675" s="31" t="str">
        <f>IF(LEN(B675)=0,"",ABS(RIGHT(Angebotsliste!$E$3,2)))</f>
        <v/>
      </c>
      <c r="G675" s="54" t="str">
        <f>IF(AND(LEN(B675)&gt;0,LEN(D675)=0),"",IF(AND(LEN(B675)=0,D675&gt;0),"",Angebotsliste!$M$3))</f>
        <v/>
      </c>
      <c r="H675" s="54" t="str">
        <f>IF(LEN(B675)=0,"",IF(VLOOKUP(B675,Angebotsliste!$A$12:$G$999,7,FALSE)=0,"",VLOOKUP(B675,Angebotsliste!$A$12:$G$999,7,FALSE)))</f>
        <v/>
      </c>
      <c r="I675" s="55"/>
      <c r="J675" s="55"/>
      <c r="K675" s="55"/>
      <c r="L675" s="54" t="str">
        <f>IF(B675="","",Angebotsliste!I685)</f>
        <v/>
      </c>
    </row>
    <row r="676" spans="1:12" x14ac:dyDescent="0.3">
      <c r="A676" s="31" t="str">
        <f t="shared" si="33"/>
        <v/>
      </c>
      <c r="B676" s="31" t="str">
        <f t="shared" si="34"/>
        <v/>
      </c>
      <c r="C676" s="33"/>
      <c r="D676" s="35" t="str">
        <f t="shared" si="35"/>
        <v/>
      </c>
      <c r="E676" s="30"/>
      <c r="F676" s="31" t="str">
        <f>IF(LEN(B676)=0,"",ABS(RIGHT(Angebotsliste!$E$3,2)))</f>
        <v/>
      </c>
      <c r="G676" s="54" t="str">
        <f>IF(AND(LEN(B676)&gt;0,LEN(D676)=0),"",IF(AND(LEN(B676)=0,D676&gt;0),"",Angebotsliste!$M$3))</f>
        <v/>
      </c>
      <c r="H676" s="54" t="str">
        <f>IF(LEN(B676)=0,"",IF(VLOOKUP(B676,Angebotsliste!$A$12:$G$999,7,FALSE)=0,"",VLOOKUP(B676,Angebotsliste!$A$12:$G$999,7,FALSE)))</f>
        <v/>
      </c>
      <c r="I676" s="55"/>
      <c r="J676" s="55"/>
      <c r="K676" s="55"/>
      <c r="L676" s="54" t="str">
        <f>IF(B676="","",Angebotsliste!I686)</f>
        <v/>
      </c>
    </row>
    <row r="677" spans="1:12" x14ac:dyDescent="0.3">
      <c r="A677" s="31" t="str">
        <f t="shared" si="33"/>
        <v/>
      </c>
      <c r="B677" s="31" t="str">
        <f t="shared" si="34"/>
        <v/>
      </c>
      <c r="C677" s="33"/>
      <c r="D677" s="35" t="str">
        <f t="shared" si="35"/>
        <v/>
      </c>
      <c r="E677" s="30"/>
      <c r="F677" s="31" t="str">
        <f>IF(LEN(B677)=0,"",ABS(RIGHT(Angebotsliste!$E$3,2)))</f>
        <v/>
      </c>
      <c r="G677" s="54" t="str">
        <f>IF(AND(LEN(B677)&gt;0,LEN(D677)=0),"",IF(AND(LEN(B677)=0,D677&gt;0),"",Angebotsliste!$M$3))</f>
        <v/>
      </c>
      <c r="H677" s="54" t="str">
        <f>IF(LEN(B677)=0,"",IF(VLOOKUP(B677,Angebotsliste!$A$12:$G$999,7,FALSE)=0,"",VLOOKUP(B677,Angebotsliste!$A$12:$G$999,7,FALSE)))</f>
        <v/>
      </c>
      <c r="I677" s="55"/>
      <c r="J677" s="55"/>
      <c r="K677" s="55"/>
      <c r="L677" s="54" t="str">
        <f>IF(B677="","",Angebotsliste!I687)</f>
        <v/>
      </c>
    </row>
    <row r="678" spans="1:12" x14ac:dyDescent="0.3">
      <c r="A678" s="31" t="str">
        <f t="shared" si="33"/>
        <v/>
      </c>
      <c r="B678" s="31" t="str">
        <f t="shared" si="34"/>
        <v/>
      </c>
      <c r="C678" s="33"/>
      <c r="D678" s="35" t="str">
        <f t="shared" si="35"/>
        <v/>
      </c>
      <c r="E678" s="30"/>
      <c r="F678" s="31" t="str">
        <f>IF(LEN(B678)=0,"",ABS(RIGHT(Angebotsliste!$E$3,2)))</f>
        <v/>
      </c>
      <c r="G678" s="54" t="str">
        <f>IF(AND(LEN(B678)&gt;0,LEN(D678)=0),"",IF(AND(LEN(B678)=0,D678&gt;0),"",Angebotsliste!$M$3))</f>
        <v/>
      </c>
      <c r="H678" s="54" t="str">
        <f>IF(LEN(B678)=0,"",IF(VLOOKUP(B678,Angebotsliste!$A$12:$G$999,7,FALSE)=0,"",VLOOKUP(B678,Angebotsliste!$A$12:$G$999,7,FALSE)))</f>
        <v/>
      </c>
      <c r="I678" s="55"/>
      <c r="J678" s="55"/>
      <c r="K678" s="55"/>
      <c r="L678" s="54" t="str">
        <f>IF(B678="","",Angebotsliste!I688)</f>
        <v/>
      </c>
    </row>
    <row r="679" spans="1:12" x14ac:dyDescent="0.3">
      <c r="A679" s="31" t="str">
        <f t="shared" si="33"/>
        <v/>
      </c>
      <c r="B679" s="31" t="str">
        <f t="shared" si="34"/>
        <v/>
      </c>
      <c r="C679" s="33"/>
      <c r="D679" s="35" t="str">
        <f t="shared" si="35"/>
        <v/>
      </c>
      <c r="E679" s="30"/>
      <c r="F679" s="31" t="str">
        <f>IF(LEN(B679)=0,"",ABS(RIGHT(Angebotsliste!$E$3,2)))</f>
        <v/>
      </c>
      <c r="G679" s="54" t="str">
        <f>IF(AND(LEN(B679)&gt;0,LEN(D679)=0),"",IF(AND(LEN(B679)=0,D679&gt;0),"",Angebotsliste!$M$3))</f>
        <v/>
      </c>
      <c r="H679" s="54" t="str">
        <f>IF(LEN(B679)=0,"",IF(VLOOKUP(B679,Angebotsliste!$A$12:$G$999,7,FALSE)=0,"",VLOOKUP(B679,Angebotsliste!$A$12:$G$999,7,FALSE)))</f>
        <v/>
      </c>
      <c r="I679" s="55"/>
      <c r="J679" s="55"/>
      <c r="K679" s="55"/>
      <c r="L679" s="54" t="str">
        <f>IF(B679="","",Angebotsliste!I689)</f>
        <v/>
      </c>
    </row>
    <row r="680" spans="1:12" x14ac:dyDescent="0.3">
      <c r="A680" s="31" t="str">
        <f t="shared" si="33"/>
        <v/>
      </c>
      <c r="B680" s="31" t="str">
        <f t="shared" si="34"/>
        <v/>
      </c>
      <c r="C680" s="33"/>
      <c r="D680" s="35" t="str">
        <f t="shared" si="35"/>
        <v/>
      </c>
      <c r="E680" s="30"/>
      <c r="F680" s="31" t="str">
        <f>IF(LEN(B680)=0,"",ABS(RIGHT(Angebotsliste!$E$3,2)))</f>
        <v/>
      </c>
      <c r="G680" s="54" t="str">
        <f>IF(AND(LEN(B680)&gt;0,LEN(D680)=0),"",IF(AND(LEN(B680)=0,D680&gt;0),"",Angebotsliste!$M$3))</f>
        <v/>
      </c>
      <c r="H680" s="54" t="str">
        <f>IF(LEN(B680)=0,"",IF(VLOOKUP(B680,Angebotsliste!$A$12:$G$999,7,FALSE)=0,"",VLOOKUP(B680,Angebotsliste!$A$12:$G$999,7,FALSE)))</f>
        <v/>
      </c>
      <c r="I680" s="55"/>
      <c r="J680" s="55"/>
      <c r="K680" s="55"/>
      <c r="L680" s="54" t="str">
        <f>IF(B680="","",Angebotsliste!I690)</f>
        <v/>
      </c>
    </row>
    <row r="681" spans="1:12" x14ac:dyDescent="0.3">
      <c r="A681" s="31" t="str">
        <f t="shared" si="33"/>
        <v/>
      </c>
      <c r="B681" s="31" t="str">
        <f t="shared" si="34"/>
        <v/>
      </c>
      <c r="C681" s="33"/>
      <c r="D681" s="35" t="str">
        <f t="shared" si="35"/>
        <v/>
      </c>
      <c r="E681" s="30"/>
      <c r="F681" s="31" t="str">
        <f>IF(LEN(B681)=0,"",ABS(RIGHT(Angebotsliste!$E$3,2)))</f>
        <v/>
      </c>
      <c r="G681" s="54" t="str">
        <f>IF(AND(LEN(B681)&gt;0,LEN(D681)=0),"",IF(AND(LEN(B681)=0,D681&gt;0),"",Angebotsliste!$M$3))</f>
        <v/>
      </c>
      <c r="H681" s="54" t="str">
        <f>IF(LEN(B681)=0,"",IF(VLOOKUP(B681,Angebotsliste!$A$12:$G$999,7,FALSE)=0,"",VLOOKUP(B681,Angebotsliste!$A$12:$G$999,7,FALSE)))</f>
        <v/>
      </c>
      <c r="I681" s="55"/>
      <c r="J681" s="55"/>
      <c r="K681" s="55"/>
      <c r="L681" s="54" t="str">
        <f>IF(B681="","",Angebotsliste!I691)</f>
        <v/>
      </c>
    </row>
    <row r="682" spans="1:12" x14ac:dyDescent="0.3">
      <c r="A682" s="31" t="str">
        <f t="shared" si="33"/>
        <v/>
      </c>
      <c r="B682" s="31" t="str">
        <f t="shared" si="34"/>
        <v/>
      </c>
      <c r="C682" s="33"/>
      <c r="D682" s="35" t="str">
        <f t="shared" si="35"/>
        <v/>
      </c>
      <c r="E682" s="30"/>
      <c r="F682" s="31" t="str">
        <f>IF(LEN(B682)=0,"",ABS(RIGHT(Angebotsliste!$E$3,2)))</f>
        <v/>
      </c>
      <c r="G682" s="54" t="str">
        <f>IF(AND(LEN(B682)&gt;0,LEN(D682)=0),"",IF(AND(LEN(B682)=0,D682&gt;0),"",Angebotsliste!$M$3))</f>
        <v/>
      </c>
      <c r="H682" s="54" t="str">
        <f>IF(LEN(B682)=0,"",IF(VLOOKUP(B682,Angebotsliste!$A$12:$G$999,7,FALSE)=0,"",VLOOKUP(B682,Angebotsliste!$A$12:$G$999,7,FALSE)))</f>
        <v/>
      </c>
      <c r="I682" s="55"/>
      <c r="J682" s="55"/>
      <c r="K682" s="55"/>
      <c r="L682" s="54" t="str">
        <f>IF(B682="","",Angebotsliste!I692)</f>
        <v/>
      </c>
    </row>
    <row r="683" spans="1:12" x14ac:dyDescent="0.3">
      <c r="A683" s="31" t="str">
        <f t="shared" si="33"/>
        <v/>
      </c>
      <c r="B683" s="31" t="str">
        <f t="shared" si="34"/>
        <v/>
      </c>
      <c r="C683" s="33"/>
      <c r="D683" s="35" t="str">
        <f t="shared" si="35"/>
        <v/>
      </c>
      <c r="E683" s="30"/>
      <c r="F683" s="31" t="str">
        <f>IF(LEN(B683)=0,"",ABS(RIGHT(Angebotsliste!$E$3,2)))</f>
        <v/>
      </c>
      <c r="G683" s="54" t="str">
        <f>IF(AND(LEN(B683)&gt;0,LEN(D683)=0),"",IF(AND(LEN(B683)=0,D683&gt;0),"",Angebotsliste!$M$3))</f>
        <v/>
      </c>
      <c r="H683" s="54" t="str">
        <f>IF(LEN(B683)=0,"",IF(VLOOKUP(B683,Angebotsliste!$A$12:$G$999,7,FALSE)=0,"",VLOOKUP(B683,Angebotsliste!$A$12:$G$999,7,FALSE)))</f>
        <v/>
      </c>
      <c r="I683" s="55"/>
      <c r="J683" s="55"/>
      <c r="K683" s="55"/>
      <c r="L683" s="54" t="str">
        <f>IF(B683="","",Angebotsliste!I693)</f>
        <v/>
      </c>
    </row>
    <row r="684" spans="1:12" x14ac:dyDescent="0.3">
      <c r="A684" s="31" t="str">
        <f t="shared" si="33"/>
        <v/>
      </c>
      <c r="B684" s="31" t="str">
        <f t="shared" si="34"/>
        <v/>
      </c>
      <c r="C684" s="33"/>
      <c r="D684" s="35" t="str">
        <f t="shared" si="35"/>
        <v/>
      </c>
      <c r="E684" s="30"/>
      <c r="F684" s="31" t="str">
        <f>IF(LEN(B684)=0,"",ABS(RIGHT(Angebotsliste!$E$3,2)))</f>
        <v/>
      </c>
      <c r="G684" s="54" t="str">
        <f>IF(AND(LEN(B684)&gt;0,LEN(D684)=0),"",IF(AND(LEN(B684)=0,D684&gt;0),"",Angebotsliste!$M$3))</f>
        <v/>
      </c>
      <c r="H684" s="54" t="str">
        <f>IF(LEN(B684)=0,"",IF(VLOOKUP(B684,Angebotsliste!$A$12:$G$999,7,FALSE)=0,"",VLOOKUP(B684,Angebotsliste!$A$12:$G$999,7,FALSE)))</f>
        <v/>
      </c>
      <c r="I684" s="55"/>
      <c r="J684" s="55"/>
      <c r="K684" s="55"/>
      <c r="L684" s="54" t="str">
        <f>IF(B684="","",Angebotsliste!I694)</f>
        <v/>
      </c>
    </row>
    <row r="685" spans="1:12" x14ac:dyDescent="0.3">
      <c r="A685" s="31" t="str">
        <f t="shared" si="33"/>
        <v/>
      </c>
      <c r="B685" s="31" t="str">
        <f t="shared" si="34"/>
        <v/>
      </c>
      <c r="C685" s="33"/>
      <c r="D685" s="35" t="str">
        <f t="shared" si="35"/>
        <v/>
      </c>
      <c r="E685" s="30"/>
      <c r="F685" s="31" t="str">
        <f>IF(LEN(B685)=0,"",ABS(RIGHT(Angebotsliste!$E$3,2)))</f>
        <v/>
      </c>
      <c r="G685" s="54" t="str">
        <f>IF(AND(LEN(B685)&gt;0,LEN(D685)=0),"",IF(AND(LEN(B685)=0,D685&gt;0),"",Angebotsliste!$M$3))</f>
        <v/>
      </c>
      <c r="H685" s="54" t="str">
        <f>IF(LEN(B685)=0,"",IF(VLOOKUP(B685,Angebotsliste!$A$12:$G$999,7,FALSE)=0,"",VLOOKUP(B685,Angebotsliste!$A$12:$G$999,7,FALSE)))</f>
        <v/>
      </c>
      <c r="I685" s="55"/>
      <c r="J685" s="55"/>
      <c r="K685" s="55"/>
      <c r="L685" s="54" t="str">
        <f>IF(B685="","",Angebotsliste!I695)</f>
        <v/>
      </c>
    </row>
    <row r="686" spans="1:12" x14ac:dyDescent="0.3">
      <c r="A686" s="31" t="str">
        <f t="shared" si="33"/>
        <v/>
      </c>
      <c r="B686" s="31" t="str">
        <f t="shared" si="34"/>
        <v/>
      </c>
      <c r="C686" s="33"/>
      <c r="D686" s="35" t="str">
        <f t="shared" si="35"/>
        <v/>
      </c>
      <c r="E686" s="30"/>
      <c r="F686" s="31" t="str">
        <f>IF(LEN(B686)=0,"",ABS(RIGHT(Angebotsliste!$E$3,2)))</f>
        <v/>
      </c>
      <c r="G686" s="54" t="str">
        <f>IF(AND(LEN(B686)&gt;0,LEN(D686)=0),"",IF(AND(LEN(B686)=0,D686&gt;0),"",Angebotsliste!$M$3))</f>
        <v/>
      </c>
      <c r="H686" s="54" t="str">
        <f>IF(LEN(B686)=0,"",IF(VLOOKUP(B686,Angebotsliste!$A$12:$G$999,7,FALSE)=0,"",VLOOKUP(B686,Angebotsliste!$A$12:$G$999,7,FALSE)))</f>
        <v/>
      </c>
      <c r="I686" s="55"/>
      <c r="J686" s="55"/>
      <c r="K686" s="55"/>
      <c r="L686" s="54" t="str">
        <f>IF(B686="","",Angebotsliste!I696)</f>
        <v/>
      </c>
    </row>
    <row r="687" spans="1:12" x14ac:dyDescent="0.3">
      <c r="A687" s="31" t="str">
        <f t="shared" si="33"/>
        <v/>
      </c>
      <c r="B687" s="31" t="str">
        <f t="shared" si="34"/>
        <v/>
      </c>
      <c r="C687" s="33"/>
      <c r="D687" s="35" t="str">
        <f t="shared" si="35"/>
        <v/>
      </c>
      <c r="E687" s="30"/>
      <c r="F687" s="31" t="str">
        <f>IF(LEN(B687)=0,"",ABS(RIGHT(Angebotsliste!$E$3,2)))</f>
        <v/>
      </c>
      <c r="G687" s="54" t="str">
        <f>IF(AND(LEN(B687)&gt;0,LEN(D687)=0),"",IF(AND(LEN(B687)=0,D687&gt;0),"",Angebotsliste!$M$3))</f>
        <v/>
      </c>
      <c r="H687" s="54" t="str">
        <f>IF(LEN(B687)=0,"",IF(VLOOKUP(B687,Angebotsliste!$A$12:$G$999,7,FALSE)=0,"",VLOOKUP(B687,Angebotsliste!$A$12:$G$999,7,FALSE)))</f>
        <v/>
      </c>
      <c r="I687" s="55"/>
      <c r="J687" s="55"/>
      <c r="K687" s="55"/>
      <c r="L687" s="54" t="str">
        <f>IF(B687="","",Angebotsliste!I697)</f>
        <v/>
      </c>
    </row>
    <row r="688" spans="1:12" x14ac:dyDescent="0.3">
      <c r="A688" s="31" t="str">
        <f t="shared" si="33"/>
        <v/>
      </c>
      <c r="B688" s="31" t="str">
        <f t="shared" si="34"/>
        <v/>
      </c>
      <c r="C688" s="33"/>
      <c r="D688" s="35" t="str">
        <f t="shared" si="35"/>
        <v/>
      </c>
      <c r="E688" s="30"/>
      <c r="F688" s="31" t="str">
        <f>IF(LEN(B688)=0,"",ABS(RIGHT(Angebotsliste!$E$3,2)))</f>
        <v/>
      </c>
      <c r="G688" s="54" t="str">
        <f>IF(AND(LEN(B688)&gt;0,LEN(D688)=0),"",IF(AND(LEN(B688)=0,D688&gt;0),"",Angebotsliste!$M$3))</f>
        <v/>
      </c>
      <c r="H688" s="54" t="str">
        <f>IF(LEN(B688)=0,"",IF(VLOOKUP(B688,Angebotsliste!$A$12:$G$999,7,FALSE)=0,"",VLOOKUP(B688,Angebotsliste!$A$12:$G$999,7,FALSE)))</f>
        <v/>
      </c>
      <c r="I688" s="55"/>
      <c r="J688" s="55"/>
      <c r="K688" s="55"/>
      <c r="L688" s="54" t="str">
        <f>IF(B688="","",Angebotsliste!I698)</f>
        <v/>
      </c>
    </row>
    <row r="689" spans="1:12" x14ac:dyDescent="0.3">
      <c r="A689" s="31" t="str">
        <f t="shared" si="33"/>
        <v/>
      </c>
      <c r="B689" s="31" t="str">
        <f t="shared" si="34"/>
        <v/>
      </c>
      <c r="C689" s="33"/>
      <c r="D689" s="35" t="str">
        <f t="shared" si="35"/>
        <v/>
      </c>
      <c r="E689" s="30"/>
      <c r="F689" s="31" t="str">
        <f>IF(LEN(B689)=0,"",ABS(RIGHT(Angebotsliste!$E$3,2)))</f>
        <v/>
      </c>
      <c r="G689" s="54" t="str">
        <f>IF(AND(LEN(B689)&gt;0,LEN(D689)=0),"",IF(AND(LEN(B689)=0,D689&gt;0),"",Angebotsliste!$M$3))</f>
        <v/>
      </c>
      <c r="H689" s="54" t="str">
        <f>IF(LEN(B689)=0,"",IF(VLOOKUP(B689,Angebotsliste!$A$12:$G$999,7,FALSE)=0,"",VLOOKUP(B689,Angebotsliste!$A$12:$G$999,7,FALSE)))</f>
        <v/>
      </c>
      <c r="I689" s="55"/>
      <c r="J689" s="55"/>
      <c r="K689" s="55"/>
      <c r="L689" s="54" t="str">
        <f>IF(B689="","",Angebotsliste!I699)</f>
        <v/>
      </c>
    </row>
    <row r="690" spans="1:12" x14ac:dyDescent="0.3">
      <c r="A690" s="31" t="str">
        <f t="shared" si="33"/>
        <v/>
      </c>
      <c r="B690" s="31" t="str">
        <f t="shared" si="34"/>
        <v/>
      </c>
      <c r="C690" s="33"/>
      <c r="D690" s="35" t="str">
        <f t="shared" si="35"/>
        <v/>
      </c>
      <c r="E690" s="30"/>
      <c r="F690" s="31" t="str">
        <f>IF(LEN(B690)=0,"",ABS(RIGHT(Angebotsliste!$E$3,2)))</f>
        <v/>
      </c>
      <c r="G690" s="54" t="str">
        <f>IF(AND(LEN(B690)&gt;0,LEN(D690)=0),"",IF(AND(LEN(B690)=0,D690&gt;0),"",Angebotsliste!$M$3))</f>
        <v/>
      </c>
      <c r="H690" s="54" t="str">
        <f>IF(LEN(B690)=0,"",IF(VLOOKUP(B690,Angebotsliste!$A$12:$G$999,7,FALSE)=0,"",VLOOKUP(B690,Angebotsliste!$A$12:$G$999,7,FALSE)))</f>
        <v/>
      </c>
      <c r="I690" s="55"/>
      <c r="J690" s="55"/>
      <c r="K690" s="55"/>
      <c r="L690" s="54" t="str">
        <f>IF(B690="","",Angebotsliste!I700)</f>
        <v/>
      </c>
    </row>
    <row r="691" spans="1:12" x14ac:dyDescent="0.3">
      <c r="A691" s="31" t="str">
        <f t="shared" si="33"/>
        <v/>
      </c>
      <c r="B691" s="31" t="str">
        <f t="shared" si="34"/>
        <v/>
      </c>
      <c r="C691" s="33"/>
      <c r="D691" s="35" t="str">
        <f t="shared" si="35"/>
        <v/>
      </c>
      <c r="E691" s="30"/>
      <c r="F691" s="31" t="str">
        <f>IF(LEN(B691)=0,"",ABS(RIGHT(Angebotsliste!$E$3,2)))</f>
        <v/>
      </c>
      <c r="G691" s="54" t="str">
        <f>IF(AND(LEN(B691)&gt;0,LEN(D691)=0),"",IF(AND(LEN(B691)=0,D691&gt;0),"",Angebotsliste!$M$3))</f>
        <v/>
      </c>
      <c r="H691" s="54" t="str">
        <f>IF(LEN(B691)=0,"",IF(VLOOKUP(B691,Angebotsliste!$A$12:$G$999,7,FALSE)=0,"",VLOOKUP(B691,Angebotsliste!$A$12:$G$999,7,FALSE)))</f>
        <v/>
      </c>
      <c r="I691" s="55"/>
      <c r="J691" s="55"/>
      <c r="K691" s="55"/>
      <c r="L691" s="54" t="str">
        <f>IF(B691="","",Angebotsliste!I701)</f>
        <v/>
      </c>
    </row>
    <row r="692" spans="1:12" x14ac:dyDescent="0.3">
      <c r="A692" s="31" t="str">
        <f t="shared" si="33"/>
        <v/>
      </c>
      <c r="B692" s="31" t="str">
        <f t="shared" si="34"/>
        <v/>
      </c>
      <c r="C692" s="33"/>
      <c r="D692" s="35" t="str">
        <f t="shared" si="35"/>
        <v/>
      </c>
      <c r="E692" s="30"/>
      <c r="F692" s="31" t="str">
        <f>IF(LEN(B692)=0,"",ABS(RIGHT(Angebotsliste!$E$3,2)))</f>
        <v/>
      </c>
      <c r="G692" s="54" t="str">
        <f>IF(AND(LEN(B692)&gt;0,LEN(D692)=0),"",IF(AND(LEN(B692)=0,D692&gt;0),"",Angebotsliste!$M$3))</f>
        <v/>
      </c>
      <c r="H692" s="54" t="str">
        <f>IF(LEN(B692)=0,"",IF(VLOOKUP(B692,Angebotsliste!$A$12:$G$999,7,FALSE)=0,"",VLOOKUP(B692,Angebotsliste!$A$12:$G$999,7,FALSE)))</f>
        <v/>
      </c>
      <c r="I692" s="55"/>
      <c r="J692" s="55"/>
      <c r="K692" s="55"/>
      <c r="L692" s="54" t="str">
        <f>IF(B692="","",Angebotsliste!I702)</f>
        <v/>
      </c>
    </row>
    <row r="693" spans="1:12" x14ac:dyDescent="0.3">
      <c r="A693" s="31" t="str">
        <f t="shared" si="33"/>
        <v/>
      </c>
      <c r="B693" s="31" t="str">
        <f t="shared" si="34"/>
        <v/>
      </c>
      <c r="C693" s="33"/>
      <c r="D693" s="35" t="str">
        <f t="shared" si="35"/>
        <v/>
      </c>
      <c r="E693" s="30"/>
      <c r="F693" s="31" t="str">
        <f>IF(LEN(B693)=0,"",ABS(RIGHT(Angebotsliste!$E$3,2)))</f>
        <v/>
      </c>
      <c r="G693" s="54" t="str">
        <f>IF(AND(LEN(B693)&gt;0,LEN(D693)=0),"",IF(AND(LEN(B693)=0,D693&gt;0),"",Angebotsliste!$M$3))</f>
        <v/>
      </c>
      <c r="H693" s="54" t="str">
        <f>IF(LEN(B693)=0,"",IF(VLOOKUP(B693,Angebotsliste!$A$12:$G$999,7,FALSE)=0,"",VLOOKUP(B693,Angebotsliste!$A$12:$G$999,7,FALSE)))</f>
        <v/>
      </c>
      <c r="I693" s="55"/>
      <c r="J693" s="55"/>
      <c r="K693" s="55"/>
      <c r="L693" s="54" t="str">
        <f>IF(B693="","",Angebotsliste!I703)</f>
        <v/>
      </c>
    </row>
    <row r="694" spans="1:12" x14ac:dyDescent="0.3">
      <c r="A694" s="31" t="str">
        <f t="shared" si="33"/>
        <v/>
      </c>
      <c r="B694" s="31" t="str">
        <f t="shared" si="34"/>
        <v/>
      </c>
      <c r="C694" s="33"/>
      <c r="D694" s="35" t="str">
        <f t="shared" si="35"/>
        <v/>
      </c>
      <c r="E694" s="30"/>
      <c r="F694" s="31" t="str">
        <f>IF(LEN(B694)=0,"",ABS(RIGHT(Angebotsliste!$E$3,2)))</f>
        <v/>
      </c>
      <c r="G694" s="54" t="str">
        <f>IF(AND(LEN(B694)&gt;0,LEN(D694)=0),"",IF(AND(LEN(B694)=0,D694&gt;0),"",Angebotsliste!$M$3))</f>
        <v/>
      </c>
      <c r="H694" s="54" t="str">
        <f>IF(LEN(B694)=0,"",IF(VLOOKUP(B694,Angebotsliste!$A$12:$G$999,7,FALSE)=0,"",VLOOKUP(B694,Angebotsliste!$A$12:$G$999,7,FALSE)))</f>
        <v/>
      </c>
      <c r="I694" s="55"/>
      <c r="J694" s="55"/>
      <c r="K694" s="55"/>
      <c r="L694" s="54" t="str">
        <f>IF(B694="","",Angebotsliste!I704)</f>
        <v/>
      </c>
    </row>
    <row r="695" spans="1:12" x14ac:dyDescent="0.3">
      <c r="A695" s="31" t="str">
        <f t="shared" si="33"/>
        <v/>
      </c>
      <c r="B695" s="31" t="str">
        <f t="shared" si="34"/>
        <v/>
      </c>
      <c r="C695" s="33"/>
      <c r="D695" s="35" t="str">
        <f t="shared" si="35"/>
        <v/>
      </c>
      <c r="E695" s="30"/>
      <c r="F695" s="31" t="str">
        <f>IF(LEN(B695)=0,"",ABS(RIGHT(Angebotsliste!$E$3,2)))</f>
        <v/>
      </c>
      <c r="G695" s="54" t="str">
        <f>IF(AND(LEN(B695)&gt;0,LEN(D695)=0),"",IF(AND(LEN(B695)=0,D695&gt;0),"",Angebotsliste!$M$3))</f>
        <v/>
      </c>
      <c r="H695" s="54" t="str">
        <f>IF(LEN(B695)=0,"",IF(VLOOKUP(B695,Angebotsliste!$A$12:$G$999,7,FALSE)=0,"",VLOOKUP(B695,Angebotsliste!$A$12:$G$999,7,FALSE)))</f>
        <v/>
      </c>
      <c r="I695" s="55"/>
      <c r="J695" s="55"/>
      <c r="K695" s="55"/>
      <c r="L695" s="54" t="str">
        <f>IF(B695="","",Angebotsliste!I705)</f>
        <v/>
      </c>
    </row>
    <row r="696" spans="1:12" x14ac:dyDescent="0.3">
      <c r="A696" s="31" t="str">
        <f t="shared" si="33"/>
        <v/>
      </c>
      <c r="B696" s="31" t="str">
        <f t="shared" si="34"/>
        <v/>
      </c>
      <c r="C696" s="33"/>
      <c r="D696" s="35" t="str">
        <f t="shared" si="35"/>
        <v/>
      </c>
      <c r="E696" s="30"/>
      <c r="F696" s="31" t="str">
        <f>IF(LEN(B696)=0,"",ABS(RIGHT(Angebotsliste!$E$3,2)))</f>
        <v/>
      </c>
      <c r="G696" s="54" t="str">
        <f>IF(AND(LEN(B696)&gt;0,LEN(D696)=0),"",IF(AND(LEN(B696)=0,D696&gt;0),"",Angebotsliste!$M$3))</f>
        <v/>
      </c>
      <c r="H696" s="54" t="str">
        <f>IF(LEN(B696)=0,"",IF(VLOOKUP(B696,Angebotsliste!$A$12:$G$999,7,FALSE)=0,"",VLOOKUP(B696,Angebotsliste!$A$12:$G$999,7,FALSE)))</f>
        <v/>
      </c>
      <c r="I696" s="55"/>
      <c r="J696" s="55"/>
      <c r="K696" s="55"/>
      <c r="L696" s="54" t="str">
        <f>IF(B696="","",Angebotsliste!I706)</f>
        <v/>
      </c>
    </row>
    <row r="697" spans="1:12" x14ac:dyDescent="0.3">
      <c r="A697" s="31" t="str">
        <f t="shared" si="33"/>
        <v/>
      </c>
      <c r="B697" s="31" t="str">
        <f t="shared" si="34"/>
        <v/>
      </c>
      <c r="C697" s="33"/>
      <c r="D697" s="35" t="str">
        <f t="shared" si="35"/>
        <v/>
      </c>
      <c r="E697" s="30"/>
      <c r="F697" s="31" t="str">
        <f>IF(LEN(B697)=0,"",ABS(RIGHT(Angebotsliste!$E$3,2)))</f>
        <v/>
      </c>
      <c r="G697" s="54" t="str">
        <f>IF(AND(LEN(B697)&gt;0,LEN(D697)=0),"",IF(AND(LEN(B697)=0,D697&gt;0),"",Angebotsliste!$M$3))</f>
        <v/>
      </c>
      <c r="H697" s="54" t="str">
        <f>IF(LEN(B697)=0,"",IF(VLOOKUP(B697,Angebotsliste!$A$12:$G$999,7,FALSE)=0,"",VLOOKUP(B697,Angebotsliste!$A$12:$G$999,7,FALSE)))</f>
        <v/>
      </c>
      <c r="I697" s="55"/>
      <c r="J697" s="55"/>
      <c r="K697" s="55"/>
      <c r="L697" s="54" t="str">
        <f>IF(B697="","",Angebotsliste!I707)</f>
        <v/>
      </c>
    </row>
    <row r="698" spans="1:12" x14ac:dyDescent="0.3">
      <c r="A698" s="31" t="str">
        <f t="shared" si="33"/>
        <v/>
      </c>
      <c r="B698" s="31" t="str">
        <f t="shared" si="34"/>
        <v/>
      </c>
      <c r="C698" s="33"/>
      <c r="D698" s="35" t="str">
        <f t="shared" si="35"/>
        <v/>
      </c>
      <c r="E698" s="30"/>
      <c r="F698" s="31" t="str">
        <f>IF(LEN(B698)=0,"",ABS(RIGHT(Angebotsliste!$E$3,2)))</f>
        <v/>
      </c>
      <c r="G698" s="54" t="str">
        <f>IF(AND(LEN(B698)&gt;0,LEN(D698)=0),"",IF(AND(LEN(B698)=0,D698&gt;0),"",Angebotsliste!$M$3))</f>
        <v/>
      </c>
      <c r="H698" s="54" t="str">
        <f>IF(LEN(B698)=0,"",IF(VLOOKUP(B698,Angebotsliste!$A$12:$G$999,7,FALSE)=0,"",VLOOKUP(B698,Angebotsliste!$A$12:$G$999,7,FALSE)))</f>
        <v/>
      </c>
      <c r="I698" s="55"/>
      <c r="J698" s="55"/>
      <c r="K698" s="55"/>
      <c r="L698" s="54" t="str">
        <f>IF(B698="","",Angebotsliste!I708)</f>
        <v/>
      </c>
    </row>
    <row r="699" spans="1:12" x14ac:dyDescent="0.3">
      <c r="A699" s="31" t="str">
        <f t="shared" si="33"/>
        <v/>
      </c>
      <c r="B699" s="31" t="str">
        <f t="shared" si="34"/>
        <v/>
      </c>
      <c r="C699" s="33"/>
      <c r="D699" s="35" t="str">
        <f t="shared" si="35"/>
        <v/>
      </c>
      <c r="E699" s="30"/>
      <c r="F699" s="31" t="str">
        <f>IF(LEN(B699)=0,"",ABS(RIGHT(Angebotsliste!$E$3,2)))</f>
        <v/>
      </c>
      <c r="G699" s="54" t="str">
        <f>IF(AND(LEN(B699)&gt;0,LEN(D699)=0),"",IF(AND(LEN(B699)=0,D699&gt;0),"",Angebotsliste!$M$3))</f>
        <v/>
      </c>
      <c r="H699" s="54" t="str">
        <f>IF(LEN(B699)=0,"",IF(VLOOKUP(B699,Angebotsliste!$A$12:$G$999,7,FALSE)=0,"",VLOOKUP(B699,Angebotsliste!$A$12:$G$999,7,FALSE)))</f>
        <v/>
      </c>
      <c r="I699" s="55"/>
      <c r="J699" s="55"/>
      <c r="K699" s="55"/>
      <c r="L699" s="54" t="str">
        <f>IF(B699="","",Angebotsliste!I709)</f>
        <v/>
      </c>
    </row>
    <row r="700" spans="1:12" x14ac:dyDescent="0.3">
      <c r="A700" s="31" t="str">
        <f t="shared" si="33"/>
        <v/>
      </c>
      <c r="B700" s="31" t="str">
        <f t="shared" si="34"/>
        <v/>
      </c>
      <c r="C700" s="33"/>
      <c r="D700" s="35" t="str">
        <f t="shared" si="35"/>
        <v/>
      </c>
      <c r="E700" s="30"/>
      <c r="F700" s="31" t="str">
        <f>IF(LEN(B700)=0,"",ABS(RIGHT(Angebotsliste!$E$3,2)))</f>
        <v/>
      </c>
      <c r="G700" s="54" t="str">
        <f>IF(AND(LEN(B700)&gt;0,LEN(D700)=0),"",IF(AND(LEN(B700)=0,D700&gt;0),"",Angebotsliste!$M$3))</f>
        <v/>
      </c>
      <c r="H700" s="54" t="str">
        <f>IF(LEN(B700)=0,"",IF(VLOOKUP(B700,Angebotsliste!$A$12:$G$999,7,FALSE)=0,"",VLOOKUP(B700,Angebotsliste!$A$12:$G$999,7,FALSE)))</f>
        <v/>
      </c>
      <c r="I700" s="55"/>
      <c r="J700" s="55"/>
      <c r="K700" s="55"/>
      <c r="L700" s="54" t="str">
        <f>IF(B700="","",Angebotsliste!I710)</f>
        <v/>
      </c>
    </row>
    <row r="701" spans="1:12" x14ac:dyDescent="0.3">
      <c r="A701" s="31" t="str">
        <f t="shared" si="33"/>
        <v/>
      </c>
      <c r="B701" s="31" t="str">
        <f t="shared" si="34"/>
        <v/>
      </c>
      <c r="C701" s="33"/>
      <c r="D701" s="35" t="str">
        <f t="shared" si="35"/>
        <v/>
      </c>
      <c r="E701" s="30"/>
      <c r="F701" s="31" t="str">
        <f>IF(LEN(B701)=0,"",ABS(RIGHT(Angebotsliste!$E$3,2)))</f>
        <v/>
      </c>
      <c r="G701" s="54" t="str">
        <f>IF(AND(LEN(B701)&gt;0,LEN(D701)=0),"",IF(AND(LEN(B701)=0,D701&gt;0),"",Angebotsliste!$M$3))</f>
        <v/>
      </c>
      <c r="H701" s="54" t="str">
        <f>IF(LEN(B701)=0,"",IF(VLOOKUP(B701,Angebotsliste!$A$12:$G$999,7,FALSE)=0,"",VLOOKUP(B701,Angebotsliste!$A$12:$G$999,7,FALSE)))</f>
        <v/>
      </c>
      <c r="I701" s="55"/>
      <c r="J701" s="55"/>
      <c r="K701" s="55"/>
      <c r="L701" s="54" t="str">
        <f>IF(B701="","",Angebotsliste!I711)</f>
        <v/>
      </c>
    </row>
    <row r="702" spans="1:12" x14ac:dyDescent="0.3">
      <c r="A702" s="31" t="str">
        <f t="shared" si="33"/>
        <v/>
      </c>
      <c r="B702" s="31" t="str">
        <f t="shared" si="34"/>
        <v/>
      </c>
      <c r="C702" s="33"/>
      <c r="D702" s="35" t="str">
        <f t="shared" si="35"/>
        <v/>
      </c>
      <c r="E702" s="30"/>
      <c r="F702" s="31" t="str">
        <f>IF(LEN(B702)=0,"",ABS(RIGHT(Angebotsliste!$E$3,2)))</f>
        <v/>
      </c>
      <c r="G702" s="54" t="str">
        <f>IF(AND(LEN(B702)&gt;0,LEN(D702)=0),"",IF(AND(LEN(B702)=0,D702&gt;0),"",Angebotsliste!$M$3))</f>
        <v/>
      </c>
      <c r="H702" s="54" t="str">
        <f>IF(LEN(B702)=0,"",IF(VLOOKUP(B702,Angebotsliste!$A$12:$G$999,7,FALSE)=0,"",VLOOKUP(B702,Angebotsliste!$A$12:$G$999,7,FALSE)))</f>
        <v/>
      </c>
      <c r="I702" s="55"/>
      <c r="J702" s="55"/>
      <c r="K702" s="55"/>
      <c r="L702" s="54" t="str">
        <f>IF(B702="","",Angebotsliste!I712)</f>
        <v/>
      </c>
    </row>
    <row r="703" spans="1:12" x14ac:dyDescent="0.3">
      <c r="A703" s="31" t="str">
        <f t="shared" si="33"/>
        <v/>
      </c>
      <c r="B703" s="31" t="str">
        <f t="shared" si="34"/>
        <v/>
      </c>
      <c r="C703" s="33"/>
      <c r="D703" s="35" t="str">
        <f t="shared" si="35"/>
        <v/>
      </c>
      <c r="E703" s="30"/>
      <c r="F703" s="31" t="str">
        <f>IF(LEN(B703)=0,"",ABS(RIGHT(Angebotsliste!$E$3,2)))</f>
        <v/>
      </c>
      <c r="G703" s="54" t="str">
        <f>IF(AND(LEN(B703)&gt;0,LEN(D703)=0),"",IF(AND(LEN(B703)=0,D703&gt;0),"",Angebotsliste!$M$3))</f>
        <v/>
      </c>
      <c r="H703" s="54" t="str">
        <f>IF(LEN(B703)=0,"",IF(VLOOKUP(B703,Angebotsliste!$A$12:$G$999,7,FALSE)=0,"",VLOOKUP(B703,Angebotsliste!$A$12:$G$999,7,FALSE)))</f>
        <v/>
      </c>
      <c r="I703" s="55"/>
      <c r="J703" s="55"/>
      <c r="K703" s="55"/>
      <c r="L703" s="54" t="str">
        <f>IF(B703="","",Angebotsliste!I713)</f>
        <v/>
      </c>
    </row>
    <row r="704" spans="1:12" x14ac:dyDescent="0.3">
      <c r="A704" s="31" t="str">
        <f t="shared" si="33"/>
        <v/>
      </c>
      <c r="B704" s="31" t="str">
        <f t="shared" si="34"/>
        <v/>
      </c>
      <c r="C704" s="33"/>
      <c r="D704" s="35" t="str">
        <f t="shared" si="35"/>
        <v/>
      </c>
      <c r="E704" s="30"/>
      <c r="F704" s="31" t="str">
        <f>IF(LEN(B704)=0,"",ABS(RIGHT(Angebotsliste!$E$3,2)))</f>
        <v/>
      </c>
      <c r="G704" s="54" t="str">
        <f>IF(AND(LEN(B704)&gt;0,LEN(D704)=0),"",IF(AND(LEN(B704)=0,D704&gt;0),"",Angebotsliste!$M$3))</f>
        <v/>
      </c>
      <c r="H704" s="54" t="str">
        <f>IF(LEN(B704)=0,"",IF(VLOOKUP(B704,Angebotsliste!$A$12:$G$999,7,FALSE)=0,"",VLOOKUP(B704,Angebotsliste!$A$12:$G$999,7,FALSE)))</f>
        <v/>
      </c>
      <c r="I704" s="55"/>
      <c r="J704" s="55"/>
      <c r="K704" s="55"/>
      <c r="L704" s="54" t="str">
        <f>IF(B704="","",Angebotsliste!I714)</f>
        <v/>
      </c>
    </row>
    <row r="705" spans="1:12" x14ac:dyDescent="0.3">
      <c r="A705" s="31" t="str">
        <f t="shared" si="33"/>
        <v/>
      </c>
      <c r="B705" s="31" t="str">
        <f t="shared" si="34"/>
        <v/>
      </c>
      <c r="C705" s="33"/>
      <c r="D705" s="35" t="str">
        <f t="shared" si="35"/>
        <v/>
      </c>
      <c r="E705" s="30"/>
      <c r="F705" s="31" t="str">
        <f>IF(LEN(B705)=0,"",ABS(RIGHT(Angebotsliste!$E$3,2)))</f>
        <v/>
      </c>
      <c r="G705" s="54" t="str">
        <f>IF(AND(LEN(B705)&gt;0,LEN(D705)=0),"",IF(AND(LEN(B705)=0,D705&gt;0),"",Angebotsliste!$M$3))</f>
        <v/>
      </c>
      <c r="H705" s="54" t="str">
        <f>IF(LEN(B705)=0,"",IF(VLOOKUP(B705,Angebotsliste!$A$12:$G$999,7,FALSE)=0,"",VLOOKUP(B705,Angebotsliste!$A$12:$G$999,7,FALSE)))</f>
        <v/>
      </c>
      <c r="I705" s="55"/>
      <c r="J705" s="55"/>
      <c r="K705" s="55"/>
      <c r="L705" s="54" t="str">
        <f>IF(B705="","",Angebotsliste!I715)</f>
        <v/>
      </c>
    </row>
    <row r="706" spans="1:12" x14ac:dyDescent="0.3">
      <c r="A706" s="31" t="str">
        <f t="shared" si="33"/>
        <v/>
      </c>
      <c r="B706" s="31" t="str">
        <f t="shared" si="34"/>
        <v/>
      </c>
      <c r="C706" s="33"/>
      <c r="D706" s="35" t="str">
        <f t="shared" si="35"/>
        <v/>
      </c>
      <c r="E706" s="30"/>
      <c r="F706" s="31" t="str">
        <f>IF(LEN(B706)=0,"",ABS(RIGHT(Angebotsliste!$E$3,2)))</f>
        <v/>
      </c>
      <c r="G706" s="54" t="str">
        <f>IF(AND(LEN(B706)&gt;0,LEN(D706)=0),"",IF(AND(LEN(B706)=0,D706&gt;0),"",Angebotsliste!$M$3))</f>
        <v/>
      </c>
      <c r="H706" s="54" t="str">
        <f>IF(LEN(B706)=0,"",IF(VLOOKUP(B706,Angebotsliste!$A$12:$G$999,7,FALSE)=0,"",VLOOKUP(B706,Angebotsliste!$A$12:$G$999,7,FALSE)))</f>
        <v/>
      </c>
      <c r="I706" s="55"/>
      <c r="J706" s="55"/>
      <c r="K706" s="55"/>
      <c r="L706" s="54" t="str">
        <f>IF(B706="","",Angebotsliste!I716)</f>
        <v/>
      </c>
    </row>
    <row r="707" spans="1:12" x14ac:dyDescent="0.3">
      <c r="A707" s="31" t="str">
        <f t="shared" si="33"/>
        <v/>
      </c>
      <c r="B707" s="31" t="str">
        <f t="shared" si="34"/>
        <v/>
      </c>
      <c r="C707" s="33"/>
      <c r="D707" s="35" t="str">
        <f t="shared" si="35"/>
        <v/>
      </c>
      <c r="E707" s="30"/>
      <c r="F707" s="31" t="str">
        <f>IF(LEN(B707)=0,"",ABS(RIGHT(Angebotsliste!$E$3,2)))</f>
        <v/>
      </c>
      <c r="G707" s="54" t="str">
        <f>IF(AND(LEN(B707)&gt;0,LEN(D707)=0),"",IF(AND(LEN(B707)=0,D707&gt;0),"",Angebotsliste!$M$3))</f>
        <v/>
      </c>
      <c r="H707" s="54" t="str">
        <f>IF(LEN(B707)=0,"",IF(VLOOKUP(B707,Angebotsliste!$A$12:$G$999,7,FALSE)=0,"",VLOOKUP(B707,Angebotsliste!$A$12:$G$999,7,FALSE)))</f>
        <v/>
      </c>
      <c r="I707" s="55"/>
      <c r="J707" s="55"/>
      <c r="K707" s="55"/>
      <c r="L707" s="54" t="str">
        <f>IF(B707="","",Angebotsliste!I717)</f>
        <v/>
      </c>
    </row>
    <row r="708" spans="1:12" x14ac:dyDescent="0.3">
      <c r="A708" s="31" t="str">
        <f t="shared" si="33"/>
        <v/>
      </c>
      <c r="B708" s="31" t="str">
        <f t="shared" si="34"/>
        <v/>
      </c>
      <c r="C708" s="33"/>
      <c r="D708" s="35" t="str">
        <f t="shared" si="35"/>
        <v/>
      </c>
      <c r="E708" s="30"/>
      <c r="F708" s="31" t="str">
        <f>IF(LEN(B708)=0,"",ABS(RIGHT(Angebotsliste!$E$3,2)))</f>
        <v/>
      </c>
      <c r="G708" s="54" t="str">
        <f>IF(AND(LEN(B708)&gt;0,LEN(D708)=0),"",IF(AND(LEN(B708)=0,D708&gt;0),"",Angebotsliste!$M$3))</f>
        <v/>
      </c>
      <c r="H708" s="54" t="str">
        <f>IF(LEN(B708)=0,"",IF(VLOOKUP(B708,Angebotsliste!$A$12:$G$999,7,FALSE)=0,"",VLOOKUP(B708,Angebotsliste!$A$12:$G$999,7,FALSE)))</f>
        <v/>
      </c>
      <c r="I708" s="55"/>
      <c r="J708" s="55"/>
      <c r="K708" s="55"/>
      <c r="L708" s="54" t="str">
        <f>IF(B708="","",Angebotsliste!I718)</f>
        <v/>
      </c>
    </row>
    <row r="709" spans="1:12" x14ac:dyDescent="0.3">
      <c r="A709" s="31" t="str">
        <f t="shared" si="33"/>
        <v/>
      </c>
      <c r="B709" s="31" t="str">
        <f t="shared" si="34"/>
        <v/>
      </c>
      <c r="C709" s="33"/>
      <c r="D709" s="35" t="str">
        <f t="shared" si="35"/>
        <v/>
      </c>
      <c r="E709" s="30"/>
      <c r="F709" s="31" t="str">
        <f>IF(LEN(B709)=0,"",ABS(RIGHT(Angebotsliste!$E$3,2)))</f>
        <v/>
      </c>
      <c r="G709" s="54" t="str">
        <f>IF(AND(LEN(B709)&gt;0,LEN(D709)=0),"",IF(AND(LEN(B709)=0,D709&gt;0),"",Angebotsliste!$M$3))</f>
        <v/>
      </c>
      <c r="H709" s="54" t="str">
        <f>IF(LEN(B709)=0,"",IF(VLOOKUP(B709,Angebotsliste!$A$12:$G$999,7,FALSE)=0,"",VLOOKUP(B709,Angebotsliste!$A$12:$G$999,7,FALSE)))</f>
        <v/>
      </c>
      <c r="I709" s="55"/>
      <c r="J709" s="55"/>
      <c r="K709" s="55"/>
      <c r="L709" s="54" t="str">
        <f>IF(B709="","",Angebotsliste!I719)</f>
        <v/>
      </c>
    </row>
    <row r="710" spans="1:12" x14ac:dyDescent="0.3">
      <c r="A710" s="31" t="str">
        <f t="shared" si="33"/>
        <v/>
      </c>
      <c r="B710" s="31" t="str">
        <f t="shared" si="34"/>
        <v/>
      </c>
      <c r="C710" s="33"/>
      <c r="D710" s="35" t="str">
        <f t="shared" si="35"/>
        <v/>
      </c>
      <c r="E710" s="30"/>
      <c r="F710" s="31" t="str">
        <f>IF(LEN(B710)=0,"",ABS(RIGHT(Angebotsliste!$E$3,2)))</f>
        <v/>
      </c>
      <c r="G710" s="54" t="str">
        <f>IF(AND(LEN(B710)&gt;0,LEN(D710)=0),"",IF(AND(LEN(B710)=0,D710&gt;0),"",Angebotsliste!$M$3))</f>
        <v/>
      </c>
      <c r="H710" s="54" t="str">
        <f>IF(LEN(B710)=0,"",IF(VLOOKUP(B710,Angebotsliste!$A$12:$G$999,7,FALSE)=0,"",VLOOKUP(B710,Angebotsliste!$A$12:$G$999,7,FALSE)))</f>
        <v/>
      </c>
      <c r="I710" s="55"/>
      <c r="J710" s="55"/>
      <c r="K710" s="55"/>
      <c r="L710" s="54" t="str">
        <f>IF(B710="","",Angebotsliste!I720)</f>
        <v/>
      </c>
    </row>
    <row r="711" spans="1:12" x14ac:dyDescent="0.3">
      <c r="A711" s="31" t="str">
        <f t="shared" si="33"/>
        <v/>
      </c>
      <c r="B711" s="31" t="str">
        <f t="shared" si="34"/>
        <v/>
      </c>
      <c r="C711" s="33"/>
      <c r="D711" s="35" t="str">
        <f t="shared" si="35"/>
        <v/>
      </c>
      <c r="E711" s="30"/>
      <c r="F711" s="31" t="str">
        <f>IF(LEN(B711)=0,"",ABS(RIGHT(Angebotsliste!$E$3,2)))</f>
        <v/>
      </c>
      <c r="G711" s="54" t="str">
        <f>IF(AND(LEN(B711)&gt;0,LEN(D711)=0),"",IF(AND(LEN(B711)=0,D711&gt;0),"",Angebotsliste!$M$3))</f>
        <v/>
      </c>
      <c r="H711" s="54" t="str">
        <f>IF(LEN(B711)=0,"",IF(VLOOKUP(B711,Angebotsliste!$A$12:$G$999,7,FALSE)=0,"",VLOOKUP(B711,Angebotsliste!$A$12:$G$999,7,FALSE)))</f>
        <v/>
      </c>
      <c r="I711" s="55"/>
      <c r="J711" s="55"/>
      <c r="K711" s="55"/>
      <c r="L711" s="54" t="str">
        <f>IF(B711="","",Angebotsliste!I721)</f>
        <v/>
      </c>
    </row>
    <row r="712" spans="1:12" x14ac:dyDescent="0.3">
      <c r="A712" s="31" t="str">
        <f t="shared" ref="A712:A775" si="36">IF(LEN(O712)=0,"",O712)</f>
        <v/>
      </c>
      <c r="B712" s="31" t="str">
        <f t="shared" ref="B712:B775" si="37">IF(LEN(N712)=0,"",N712)</f>
        <v/>
      </c>
      <c r="C712" s="33"/>
      <c r="D712" s="35" t="str">
        <f t="shared" ref="D712:D775" si="38">IF(LEN(P712)=0,"",P712)</f>
        <v/>
      </c>
      <c r="E712" s="30"/>
      <c r="F712" s="31" t="str">
        <f>IF(LEN(B712)=0,"",ABS(RIGHT(Angebotsliste!$E$3,2)))</f>
        <v/>
      </c>
      <c r="G712" s="54" t="str">
        <f>IF(AND(LEN(B712)&gt;0,LEN(D712)=0),"",IF(AND(LEN(B712)=0,D712&gt;0),"",Angebotsliste!$M$3))</f>
        <v/>
      </c>
      <c r="H712" s="54" t="str">
        <f>IF(LEN(B712)=0,"",IF(VLOOKUP(B712,Angebotsliste!$A$12:$G$999,7,FALSE)=0,"",VLOOKUP(B712,Angebotsliste!$A$12:$G$999,7,FALSE)))</f>
        <v/>
      </c>
      <c r="I712" s="55"/>
      <c r="J712" s="55"/>
      <c r="K712" s="55"/>
      <c r="L712" s="54" t="str">
        <f>IF(B712="","",Angebotsliste!I722)</f>
        <v/>
      </c>
    </row>
    <row r="713" spans="1:12" x14ac:dyDescent="0.3">
      <c r="A713" s="31" t="str">
        <f t="shared" si="36"/>
        <v/>
      </c>
      <c r="B713" s="31" t="str">
        <f t="shared" si="37"/>
        <v/>
      </c>
      <c r="C713" s="33"/>
      <c r="D713" s="35" t="str">
        <f t="shared" si="38"/>
        <v/>
      </c>
      <c r="E713" s="30"/>
      <c r="F713" s="31" t="str">
        <f>IF(LEN(B713)=0,"",ABS(RIGHT(Angebotsliste!$E$3,2)))</f>
        <v/>
      </c>
      <c r="G713" s="54" t="str">
        <f>IF(AND(LEN(B713)&gt;0,LEN(D713)=0),"",IF(AND(LEN(B713)=0,D713&gt;0),"",Angebotsliste!$M$3))</f>
        <v/>
      </c>
      <c r="H713" s="54" t="str">
        <f>IF(LEN(B713)=0,"",IF(VLOOKUP(B713,Angebotsliste!$A$12:$G$999,7,FALSE)=0,"",VLOOKUP(B713,Angebotsliste!$A$12:$G$999,7,FALSE)))</f>
        <v/>
      </c>
      <c r="I713" s="55"/>
      <c r="J713" s="55"/>
      <c r="K713" s="55"/>
      <c r="L713" s="54" t="str">
        <f>IF(B713="","",Angebotsliste!I723)</f>
        <v/>
      </c>
    </row>
    <row r="714" spans="1:12" x14ac:dyDescent="0.3">
      <c r="A714" s="31" t="str">
        <f t="shared" si="36"/>
        <v/>
      </c>
      <c r="B714" s="31" t="str">
        <f t="shared" si="37"/>
        <v/>
      </c>
      <c r="C714" s="33"/>
      <c r="D714" s="35" t="str">
        <f t="shared" si="38"/>
        <v/>
      </c>
      <c r="E714" s="30"/>
      <c r="F714" s="31" t="str">
        <f>IF(LEN(B714)=0,"",ABS(RIGHT(Angebotsliste!$E$3,2)))</f>
        <v/>
      </c>
      <c r="G714" s="54" t="str">
        <f>IF(AND(LEN(B714)&gt;0,LEN(D714)=0),"",IF(AND(LEN(B714)=0,D714&gt;0),"",Angebotsliste!$M$3))</f>
        <v/>
      </c>
      <c r="H714" s="54" t="str">
        <f>IF(LEN(B714)=0,"",IF(VLOOKUP(B714,Angebotsliste!$A$12:$G$999,7,FALSE)=0,"",VLOOKUP(B714,Angebotsliste!$A$12:$G$999,7,FALSE)))</f>
        <v/>
      </c>
      <c r="I714" s="55"/>
      <c r="J714" s="55"/>
      <c r="K714" s="55"/>
      <c r="L714" s="54" t="str">
        <f>IF(B714="","",Angebotsliste!I724)</f>
        <v/>
      </c>
    </row>
    <row r="715" spans="1:12" x14ac:dyDescent="0.3">
      <c r="A715" s="31" t="str">
        <f t="shared" si="36"/>
        <v/>
      </c>
      <c r="B715" s="31" t="str">
        <f t="shared" si="37"/>
        <v/>
      </c>
      <c r="C715" s="33"/>
      <c r="D715" s="35" t="str">
        <f t="shared" si="38"/>
        <v/>
      </c>
      <c r="E715" s="30"/>
      <c r="F715" s="31" t="str">
        <f>IF(LEN(B715)=0,"",ABS(RIGHT(Angebotsliste!$E$3,2)))</f>
        <v/>
      </c>
      <c r="G715" s="54" t="str">
        <f>IF(AND(LEN(B715)&gt;0,LEN(D715)=0),"",IF(AND(LEN(B715)=0,D715&gt;0),"",Angebotsliste!$M$3))</f>
        <v/>
      </c>
      <c r="H715" s="54" t="str">
        <f>IF(LEN(B715)=0,"",IF(VLOOKUP(B715,Angebotsliste!$A$12:$G$999,7,FALSE)=0,"",VLOOKUP(B715,Angebotsliste!$A$12:$G$999,7,FALSE)))</f>
        <v/>
      </c>
      <c r="I715" s="55"/>
      <c r="J715" s="55"/>
      <c r="K715" s="55"/>
      <c r="L715" s="54" t="str">
        <f>IF(B715="","",Angebotsliste!I725)</f>
        <v/>
      </c>
    </row>
    <row r="716" spans="1:12" x14ac:dyDescent="0.3">
      <c r="A716" s="31" t="str">
        <f t="shared" si="36"/>
        <v/>
      </c>
      <c r="B716" s="31" t="str">
        <f t="shared" si="37"/>
        <v/>
      </c>
      <c r="C716" s="33"/>
      <c r="D716" s="35" t="str">
        <f t="shared" si="38"/>
        <v/>
      </c>
      <c r="E716" s="30"/>
      <c r="F716" s="31" t="str">
        <f>IF(LEN(B716)=0,"",ABS(RIGHT(Angebotsliste!$E$3,2)))</f>
        <v/>
      </c>
      <c r="G716" s="54" t="str">
        <f>IF(AND(LEN(B716)&gt;0,LEN(D716)=0),"",IF(AND(LEN(B716)=0,D716&gt;0),"",Angebotsliste!$M$3))</f>
        <v/>
      </c>
      <c r="H716" s="54" t="str">
        <f>IF(LEN(B716)=0,"",IF(VLOOKUP(B716,Angebotsliste!$A$12:$G$999,7,FALSE)=0,"",VLOOKUP(B716,Angebotsliste!$A$12:$G$999,7,FALSE)))</f>
        <v/>
      </c>
      <c r="I716" s="55"/>
      <c r="J716" s="55"/>
      <c r="K716" s="55"/>
      <c r="L716" s="54" t="str">
        <f>IF(B716="","",Angebotsliste!I726)</f>
        <v/>
      </c>
    </row>
    <row r="717" spans="1:12" x14ac:dyDescent="0.3">
      <c r="A717" s="31" t="str">
        <f t="shared" si="36"/>
        <v/>
      </c>
      <c r="B717" s="31" t="str">
        <f t="shared" si="37"/>
        <v/>
      </c>
      <c r="C717" s="33"/>
      <c r="D717" s="35" t="str">
        <f t="shared" si="38"/>
        <v/>
      </c>
      <c r="E717" s="30"/>
      <c r="F717" s="31" t="str">
        <f>IF(LEN(B717)=0,"",ABS(RIGHT(Angebotsliste!$E$3,2)))</f>
        <v/>
      </c>
      <c r="G717" s="54" t="str">
        <f>IF(AND(LEN(B717)&gt;0,LEN(D717)=0),"",IF(AND(LEN(B717)=0,D717&gt;0),"",Angebotsliste!$M$3))</f>
        <v/>
      </c>
      <c r="H717" s="54" t="str">
        <f>IF(LEN(B717)=0,"",IF(VLOOKUP(B717,Angebotsliste!$A$12:$G$999,7,FALSE)=0,"",VLOOKUP(B717,Angebotsliste!$A$12:$G$999,7,FALSE)))</f>
        <v/>
      </c>
      <c r="I717" s="55"/>
      <c r="J717" s="55"/>
      <c r="K717" s="55"/>
      <c r="L717" s="54" t="str">
        <f>IF(B717="","",Angebotsliste!I727)</f>
        <v/>
      </c>
    </row>
    <row r="718" spans="1:12" x14ac:dyDescent="0.3">
      <c r="A718" s="31" t="str">
        <f t="shared" si="36"/>
        <v/>
      </c>
      <c r="B718" s="31" t="str">
        <f t="shared" si="37"/>
        <v/>
      </c>
      <c r="C718" s="33"/>
      <c r="D718" s="35" t="str">
        <f t="shared" si="38"/>
        <v/>
      </c>
      <c r="E718" s="30"/>
      <c r="F718" s="31" t="str">
        <f>IF(LEN(B718)=0,"",ABS(RIGHT(Angebotsliste!$E$3,2)))</f>
        <v/>
      </c>
      <c r="G718" s="54" t="str">
        <f>IF(AND(LEN(B718)&gt;0,LEN(D718)=0),"",IF(AND(LEN(B718)=0,D718&gt;0),"",Angebotsliste!$M$3))</f>
        <v/>
      </c>
      <c r="H718" s="54" t="str">
        <f>IF(LEN(B718)=0,"",IF(VLOOKUP(B718,Angebotsliste!$A$12:$G$999,7,FALSE)=0,"",VLOOKUP(B718,Angebotsliste!$A$12:$G$999,7,FALSE)))</f>
        <v/>
      </c>
      <c r="I718" s="55"/>
      <c r="J718" s="55"/>
      <c r="K718" s="55"/>
      <c r="L718" s="54" t="str">
        <f>IF(B718="","",Angebotsliste!I728)</f>
        <v/>
      </c>
    </row>
    <row r="719" spans="1:12" x14ac:dyDescent="0.3">
      <c r="A719" s="31" t="str">
        <f t="shared" si="36"/>
        <v/>
      </c>
      <c r="B719" s="31" t="str">
        <f t="shared" si="37"/>
        <v/>
      </c>
      <c r="C719" s="33"/>
      <c r="D719" s="35" t="str">
        <f t="shared" si="38"/>
        <v/>
      </c>
      <c r="E719" s="30"/>
      <c r="F719" s="31" t="str">
        <f>IF(LEN(B719)=0,"",ABS(RIGHT(Angebotsliste!$E$3,2)))</f>
        <v/>
      </c>
      <c r="G719" s="54" t="str">
        <f>IF(AND(LEN(B719)&gt;0,LEN(D719)=0),"",IF(AND(LEN(B719)=0,D719&gt;0),"",Angebotsliste!$M$3))</f>
        <v/>
      </c>
      <c r="H719" s="54" t="str">
        <f>IF(LEN(B719)=0,"",IF(VLOOKUP(B719,Angebotsliste!$A$12:$G$999,7,FALSE)=0,"",VLOOKUP(B719,Angebotsliste!$A$12:$G$999,7,FALSE)))</f>
        <v/>
      </c>
      <c r="I719" s="55"/>
      <c r="J719" s="55"/>
      <c r="K719" s="55"/>
      <c r="L719" s="54" t="str">
        <f>IF(B719="","",Angebotsliste!I729)</f>
        <v/>
      </c>
    </row>
    <row r="720" spans="1:12" x14ac:dyDescent="0.3">
      <c r="A720" s="31" t="str">
        <f t="shared" si="36"/>
        <v/>
      </c>
      <c r="B720" s="31" t="str">
        <f t="shared" si="37"/>
        <v/>
      </c>
      <c r="C720" s="33"/>
      <c r="D720" s="35" t="str">
        <f t="shared" si="38"/>
        <v/>
      </c>
      <c r="E720" s="30"/>
      <c r="F720" s="31" t="str">
        <f>IF(LEN(B720)=0,"",ABS(RIGHT(Angebotsliste!$E$3,2)))</f>
        <v/>
      </c>
      <c r="G720" s="54" t="str">
        <f>IF(AND(LEN(B720)&gt;0,LEN(D720)=0),"",IF(AND(LEN(B720)=0,D720&gt;0),"",Angebotsliste!$M$3))</f>
        <v/>
      </c>
      <c r="H720" s="54" t="str">
        <f>IF(LEN(B720)=0,"",IF(VLOOKUP(B720,Angebotsliste!$A$12:$G$999,7,FALSE)=0,"",VLOOKUP(B720,Angebotsliste!$A$12:$G$999,7,FALSE)))</f>
        <v/>
      </c>
      <c r="I720" s="55"/>
      <c r="J720" s="55"/>
      <c r="K720" s="55"/>
      <c r="L720" s="54" t="str">
        <f>IF(B720="","",Angebotsliste!I730)</f>
        <v/>
      </c>
    </row>
    <row r="721" spans="1:12" x14ac:dyDescent="0.3">
      <c r="A721" s="31" t="str">
        <f t="shared" si="36"/>
        <v/>
      </c>
      <c r="B721" s="31" t="str">
        <f t="shared" si="37"/>
        <v/>
      </c>
      <c r="C721" s="33"/>
      <c r="D721" s="35" t="str">
        <f t="shared" si="38"/>
        <v/>
      </c>
      <c r="E721" s="30"/>
      <c r="F721" s="31" t="str">
        <f>IF(LEN(B721)=0,"",ABS(RIGHT(Angebotsliste!$E$3,2)))</f>
        <v/>
      </c>
      <c r="G721" s="54" t="str">
        <f>IF(AND(LEN(B721)&gt;0,LEN(D721)=0),"",IF(AND(LEN(B721)=0,D721&gt;0),"",Angebotsliste!$M$3))</f>
        <v/>
      </c>
      <c r="H721" s="54" t="str">
        <f>IF(LEN(B721)=0,"",IF(VLOOKUP(B721,Angebotsliste!$A$12:$G$999,7,FALSE)=0,"",VLOOKUP(B721,Angebotsliste!$A$12:$G$999,7,FALSE)))</f>
        <v/>
      </c>
      <c r="I721" s="55"/>
      <c r="J721" s="55"/>
      <c r="K721" s="55"/>
      <c r="L721" s="54" t="str">
        <f>IF(B721="","",Angebotsliste!I731)</f>
        <v/>
      </c>
    </row>
    <row r="722" spans="1:12" x14ac:dyDescent="0.3">
      <c r="A722" s="31" t="str">
        <f t="shared" si="36"/>
        <v/>
      </c>
      <c r="B722" s="31" t="str">
        <f t="shared" si="37"/>
        <v/>
      </c>
      <c r="C722" s="33"/>
      <c r="D722" s="35" t="str">
        <f t="shared" si="38"/>
        <v/>
      </c>
      <c r="E722" s="30"/>
      <c r="F722" s="31" t="str">
        <f>IF(LEN(B722)=0,"",ABS(RIGHT(Angebotsliste!$E$3,2)))</f>
        <v/>
      </c>
      <c r="G722" s="54" t="str">
        <f>IF(AND(LEN(B722)&gt;0,LEN(D722)=0),"",IF(AND(LEN(B722)=0,D722&gt;0),"",Angebotsliste!$M$3))</f>
        <v/>
      </c>
      <c r="H722" s="54" t="str">
        <f>IF(LEN(B722)=0,"",IF(VLOOKUP(B722,Angebotsliste!$A$12:$G$999,7,FALSE)=0,"",VLOOKUP(B722,Angebotsliste!$A$12:$G$999,7,FALSE)))</f>
        <v/>
      </c>
      <c r="I722" s="55"/>
      <c r="J722" s="55"/>
      <c r="K722" s="55"/>
      <c r="L722" s="54" t="str">
        <f>IF(B722="","",Angebotsliste!I732)</f>
        <v/>
      </c>
    </row>
    <row r="723" spans="1:12" x14ac:dyDescent="0.3">
      <c r="A723" s="31" t="str">
        <f t="shared" si="36"/>
        <v/>
      </c>
      <c r="B723" s="31" t="str">
        <f t="shared" si="37"/>
        <v/>
      </c>
      <c r="C723" s="33"/>
      <c r="D723" s="35" t="str">
        <f t="shared" si="38"/>
        <v/>
      </c>
      <c r="E723" s="30"/>
      <c r="F723" s="31" t="str">
        <f>IF(LEN(B723)=0,"",ABS(RIGHT(Angebotsliste!$E$3,2)))</f>
        <v/>
      </c>
      <c r="G723" s="54" t="str">
        <f>IF(AND(LEN(B723)&gt;0,LEN(D723)=0),"",IF(AND(LEN(B723)=0,D723&gt;0),"",Angebotsliste!$M$3))</f>
        <v/>
      </c>
      <c r="H723" s="54" t="str">
        <f>IF(LEN(B723)=0,"",IF(VLOOKUP(B723,Angebotsliste!$A$12:$G$999,7,FALSE)=0,"",VLOOKUP(B723,Angebotsliste!$A$12:$G$999,7,FALSE)))</f>
        <v/>
      </c>
      <c r="I723" s="55"/>
      <c r="J723" s="55"/>
      <c r="K723" s="55"/>
      <c r="L723" s="54" t="str">
        <f>IF(B723="","",Angebotsliste!I733)</f>
        <v/>
      </c>
    </row>
    <row r="724" spans="1:12" x14ac:dyDescent="0.3">
      <c r="A724" s="31" t="str">
        <f t="shared" si="36"/>
        <v/>
      </c>
      <c r="B724" s="31" t="str">
        <f t="shared" si="37"/>
        <v/>
      </c>
      <c r="C724" s="33"/>
      <c r="D724" s="35" t="str">
        <f t="shared" si="38"/>
        <v/>
      </c>
      <c r="E724" s="30"/>
      <c r="F724" s="31" t="str">
        <f>IF(LEN(B724)=0,"",ABS(RIGHT(Angebotsliste!$E$3,2)))</f>
        <v/>
      </c>
      <c r="G724" s="54" t="str">
        <f>IF(AND(LEN(B724)&gt;0,LEN(D724)=0),"",IF(AND(LEN(B724)=0,D724&gt;0),"",Angebotsliste!$M$3))</f>
        <v/>
      </c>
      <c r="H724" s="54" t="str">
        <f>IF(LEN(B724)=0,"",IF(VLOOKUP(B724,Angebotsliste!$A$12:$G$999,7,FALSE)=0,"",VLOOKUP(B724,Angebotsliste!$A$12:$G$999,7,FALSE)))</f>
        <v/>
      </c>
      <c r="I724" s="55"/>
      <c r="J724" s="55"/>
      <c r="K724" s="55"/>
      <c r="L724" s="54" t="str">
        <f>IF(B724="","",Angebotsliste!I734)</f>
        <v/>
      </c>
    </row>
    <row r="725" spans="1:12" x14ac:dyDescent="0.3">
      <c r="A725" s="31" t="str">
        <f t="shared" si="36"/>
        <v/>
      </c>
      <c r="B725" s="31" t="str">
        <f t="shared" si="37"/>
        <v/>
      </c>
      <c r="C725" s="33"/>
      <c r="D725" s="35" t="str">
        <f t="shared" si="38"/>
        <v/>
      </c>
      <c r="E725" s="30"/>
      <c r="F725" s="31" t="str">
        <f>IF(LEN(B725)=0,"",ABS(RIGHT(Angebotsliste!$E$3,2)))</f>
        <v/>
      </c>
      <c r="G725" s="54" t="str">
        <f>IF(AND(LEN(B725)&gt;0,LEN(D725)=0),"",IF(AND(LEN(B725)=0,D725&gt;0),"",Angebotsliste!$M$3))</f>
        <v/>
      </c>
      <c r="H725" s="54" t="str">
        <f>IF(LEN(B725)=0,"",IF(VLOOKUP(B725,Angebotsliste!$A$12:$G$999,7,FALSE)=0,"",VLOOKUP(B725,Angebotsliste!$A$12:$G$999,7,FALSE)))</f>
        <v/>
      </c>
      <c r="I725" s="55"/>
      <c r="J725" s="55"/>
      <c r="K725" s="55"/>
      <c r="L725" s="54" t="str">
        <f>IF(B725="","",Angebotsliste!I735)</f>
        <v/>
      </c>
    </row>
    <row r="726" spans="1:12" x14ac:dyDescent="0.3">
      <c r="A726" s="31" t="str">
        <f t="shared" si="36"/>
        <v/>
      </c>
      <c r="B726" s="31" t="str">
        <f t="shared" si="37"/>
        <v/>
      </c>
      <c r="C726" s="33"/>
      <c r="D726" s="35" t="str">
        <f t="shared" si="38"/>
        <v/>
      </c>
      <c r="E726" s="30"/>
      <c r="F726" s="31" t="str">
        <f>IF(LEN(B726)=0,"",ABS(RIGHT(Angebotsliste!$E$3,2)))</f>
        <v/>
      </c>
      <c r="G726" s="54" t="str">
        <f>IF(AND(LEN(B726)&gt;0,LEN(D726)=0),"",IF(AND(LEN(B726)=0,D726&gt;0),"",Angebotsliste!$M$3))</f>
        <v/>
      </c>
      <c r="H726" s="54" t="str">
        <f>IF(LEN(B726)=0,"",IF(VLOOKUP(B726,Angebotsliste!$A$12:$G$999,7,FALSE)=0,"",VLOOKUP(B726,Angebotsliste!$A$12:$G$999,7,FALSE)))</f>
        <v/>
      </c>
      <c r="I726" s="55"/>
      <c r="J726" s="55"/>
      <c r="K726" s="55"/>
      <c r="L726" s="54" t="str">
        <f>IF(B726="","",Angebotsliste!I736)</f>
        <v/>
      </c>
    </row>
    <row r="727" spans="1:12" x14ac:dyDescent="0.3">
      <c r="A727" s="31" t="str">
        <f t="shared" si="36"/>
        <v/>
      </c>
      <c r="B727" s="31" t="str">
        <f t="shared" si="37"/>
        <v/>
      </c>
      <c r="C727" s="33"/>
      <c r="D727" s="35" t="str">
        <f t="shared" si="38"/>
        <v/>
      </c>
      <c r="E727" s="30"/>
      <c r="F727" s="31" t="str">
        <f>IF(LEN(B727)=0,"",ABS(RIGHT(Angebotsliste!$E$3,2)))</f>
        <v/>
      </c>
      <c r="G727" s="54" t="str">
        <f>IF(AND(LEN(B727)&gt;0,LEN(D727)=0),"",IF(AND(LEN(B727)=0,D727&gt;0),"",Angebotsliste!$M$3))</f>
        <v/>
      </c>
      <c r="H727" s="54" t="str">
        <f>IF(LEN(B727)=0,"",IF(VLOOKUP(B727,Angebotsliste!$A$12:$G$999,7,FALSE)=0,"",VLOOKUP(B727,Angebotsliste!$A$12:$G$999,7,FALSE)))</f>
        <v/>
      </c>
      <c r="I727" s="55"/>
      <c r="J727" s="55"/>
      <c r="K727" s="55"/>
      <c r="L727" s="54" t="str">
        <f>IF(B727="","",Angebotsliste!I737)</f>
        <v/>
      </c>
    </row>
    <row r="728" spans="1:12" x14ac:dyDescent="0.3">
      <c r="A728" s="31" t="str">
        <f t="shared" si="36"/>
        <v/>
      </c>
      <c r="B728" s="31" t="str">
        <f t="shared" si="37"/>
        <v/>
      </c>
      <c r="C728" s="33"/>
      <c r="D728" s="35" t="str">
        <f t="shared" si="38"/>
        <v/>
      </c>
      <c r="E728" s="30"/>
      <c r="F728" s="31" t="str">
        <f>IF(LEN(B728)=0,"",ABS(RIGHT(Angebotsliste!$E$3,2)))</f>
        <v/>
      </c>
      <c r="G728" s="54" t="str">
        <f>IF(AND(LEN(B728)&gt;0,LEN(D728)=0),"",IF(AND(LEN(B728)=0,D728&gt;0),"",Angebotsliste!$M$3))</f>
        <v/>
      </c>
      <c r="H728" s="54" t="str">
        <f>IF(LEN(B728)=0,"",IF(VLOOKUP(B728,Angebotsliste!$A$12:$G$999,7,FALSE)=0,"",VLOOKUP(B728,Angebotsliste!$A$12:$G$999,7,FALSE)))</f>
        <v/>
      </c>
      <c r="I728" s="55"/>
      <c r="J728" s="55"/>
      <c r="K728" s="55"/>
      <c r="L728" s="54" t="str">
        <f>IF(B728="","",Angebotsliste!I738)</f>
        <v/>
      </c>
    </row>
    <row r="729" spans="1:12" x14ac:dyDescent="0.3">
      <c r="A729" s="31" t="str">
        <f t="shared" si="36"/>
        <v/>
      </c>
      <c r="B729" s="31" t="str">
        <f t="shared" si="37"/>
        <v/>
      </c>
      <c r="C729" s="33"/>
      <c r="D729" s="35" t="str">
        <f t="shared" si="38"/>
        <v/>
      </c>
      <c r="E729" s="30"/>
      <c r="F729" s="31" t="str">
        <f>IF(LEN(B729)=0,"",ABS(RIGHT(Angebotsliste!$E$3,2)))</f>
        <v/>
      </c>
      <c r="G729" s="54" t="str">
        <f>IF(AND(LEN(B729)&gt;0,LEN(D729)=0),"",IF(AND(LEN(B729)=0,D729&gt;0),"",Angebotsliste!$M$3))</f>
        <v/>
      </c>
      <c r="H729" s="54" t="str">
        <f>IF(LEN(B729)=0,"",IF(VLOOKUP(B729,Angebotsliste!$A$12:$G$999,7,FALSE)=0,"",VLOOKUP(B729,Angebotsliste!$A$12:$G$999,7,FALSE)))</f>
        <v/>
      </c>
      <c r="I729" s="55"/>
      <c r="J729" s="55"/>
      <c r="K729" s="55"/>
      <c r="L729" s="54" t="str">
        <f>IF(B729="","",Angebotsliste!I739)</f>
        <v/>
      </c>
    </row>
    <row r="730" spans="1:12" x14ac:dyDescent="0.3">
      <c r="A730" s="31" t="str">
        <f t="shared" si="36"/>
        <v/>
      </c>
      <c r="B730" s="31" t="str">
        <f t="shared" si="37"/>
        <v/>
      </c>
      <c r="C730" s="33"/>
      <c r="D730" s="35" t="str">
        <f t="shared" si="38"/>
        <v/>
      </c>
      <c r="E730" s="30"/>
      <c r="F730" s="31" t="str">
        <f>IF(LEN(B730)=0,"",ABS(RIGHT(Angebotsliste!$E$3,2)))</f>
        <v/>
      </c>
      <c r="G730" s="54" t="str">
        <f>IF(AND(LEN(B730)&gt;0,LEN(D730)=0),"",IF(AND(LEN(B730)=0,D730&gt;0),"",Angebotsliste!$M$3))</f>
        <v/>
      </c>
      <c r="H730" s="54" t="str">
        <f>IF(LEN(B730)=0,"",IF(VLOOKUP(B730,Angebotsliste!$A$12:$G$999,7,FALSE)=0,"",VLOOKUP(B730,Angebotsliste!$A$12:$G$999,7,FALSE)))</f>
        <v/>
      </c>
      <c r="I730" s="55"/>
      <c r="J730" s="55"/>
      <c r="K730" s="55"/>
      <c r="L730" s="54" t="str">
        <f>IF(B730="","",Angebotsliste!I740)</f>
        <v/>
      </c>
    </row>
    <row r="731" spans="1:12" x14ac:dyDescent="0.3">
      <c r="A731" s="31" t="str">
        <f t="shared" si="36"/>
        <v/>
      </c>
      <c r="B731" s="31" t="str">
        <f t="shared" si="37"/>
        <v/>
      </c>
      <c r="C731" s="33"/>
      <c r="D731" s="35" t="str">
        <f t="shared" si="38"/>
        <v/>
      </c>
      <c r="E731" s="30"/>
      <c r="F731" s="31" t="str">
        <f>IF(LEN(B731)=0,"",ABS(RIGHT(Angebotsliste!$E$3,2)))</f>
        <v/>
      </c>
      <c r="G731" s="54" t="str">
        <f>IF(AND(LEN(B731)&gt;0,LEN(D731)=0),"",IF(AND(LEN(B731)=0,D731&gt;0),"",Angebotsliste!$M$3))</f>
        <v/>
      </c>
      <c r="H731" s="54" t="str">
        <f>IF(LEN(B731)=0,"",IF(VLOOKUP(B731,Angebotsliste!$A$12:$G$999,7,FALSE)=0,"",VLOOKUP(B731,Angebotsliste!$A$12:$G$999,7,FALSE)))</f>
        <v/>
      </c>
      <c r="I731" s="55"/>
      <c r="J731" s="55"/>
      <c r="K731" s="55"/>
      <c r="L731" s="54" t="str">
        <f>IF(B731="","",Angebotsliste!I741)</f>
        <v/>
      </c>
    </row>
    <row r="732" spans="1:12" x14ac:dyDescent="0.3">
      <c r="A732" s="31" t="str">
        <f t="shared" si="36"/>
        <v/>
      </c>
      <c r="B732" s="31" t="str">
        <f t="shared" si="37"/>
        <v/>
      </c>
      <c r="C732" s="33"/>
      <c r="D732" s="35" t="str">
        <f t="shared" si="38"/>
        <v/>
      </c>
      <c r="E732" s="30"/>
      <c r="F732" s="31" t="str">
        <f>IF(LEN(B732)=0,"",ABS(RIGHT(Angebotsliste!$E$3,2)))</f>
        <v/>
      </c>
      <c r="G732" s="54" t="str">
        <f>IF(AND(LEN(B732)&gt;0,LEN(D732)=0),"",IF(AND(LEN(B732)=0,D732&gt;0),"",Angebotsliste!$M$3))</f>
        <v/>
      </c>
      <c r="H732" s="54" t="str">
        <f>IF(LEN(B732)=0,"",IF(VLOOKUP(B732,Angebotsliste!$A$12:$G$999,7,FALSE)=0,"",VLOOKUP(B732,Angebotsliste!$A$12:$G$999,7,FALSE)))</f>
        <v/>
      </c>
      <c r="I732" s="55"/>
      <c r="J732" s="55"/>
      <c r="K732" s="55"/>
      <c r="L732" s="54" t="str">
        <f>IF(B732="","",Angebotsliste!I742)</f>
        <v/>
      </c>
    </row>
    <row r="733" spans="1:12" x14ac:dyDescent="0.3">
      <c r="A733" s="31" t="str">
        <f t="shared" si="36"/>
        <v/>
      </c>
      <c r="B733" s="31" t="str">
        <f t="shared" si="37"/>
        <v/>
      </c>
      <c r="C733" s="33"/>
      <c r="D733" s="35" t="str">
        <f t="shared" si="38"/>
        <v/>
      </c>
      <c r="E733" s="30"/>
      <c r="F733" s="31" t="str">
        <f>IF(LEN(B733)=0,"",ABS(RIGHT(Angebotsliste!$E$3,2)))</f>
        <v/>
      </c>
      <c r="G733" s="54" t="str">
        <f>IF(AND(LEN(B733)&gt;0,LEN(D733)=0),"",IF(AND(LEN(B733)=0,D733&gt;0),"",Angebotsliste!$M$3))</f>
        <v/>
      </c>
      <c r="H733" s="54" t="str">
        <f>IF(LEN(B733)=0,"",IF(VLOOKUP(B733,Angebotsliste!$A$12:$G$999,7,FALSE)=0,"",VLOOKUP(B733,Angebotsliste!$A$12:$G$999,7,FALSE)))</f>
        <v/>
      </c>
      <c r="I733" s="55"/>
      <c r="J733" s="55"/>
      <c r="K733" s="55"/>
      <c r="L733" s="54" t="str">
        <f>IF(B733="","",Angebotsliste!I743)</f>
        <v/>
      </c>
    </row>
    <row r="734" spans="1:12" x14ac:dyDescent="0.3">
      <c r="A734" s="31" t="str">
        <f t="shared" si="36"/>
        <v/>
      </c>
      <c r="B734" s="31" t="str">
        <f t="shared" si="37"/>
        <v/>
      </c>
      <c r="C734" s="33"/>
      <c r="D734" s="35" t="str">
        <f t="shared" si="38"/>
        <v/>
      </c>
      <c r="E734" s="30"/>
      <c r="F734" s="31" t="str">
        <f>IF(LEN(B734)=0,"",ABS(RIGHT(Angebotsliste!$E$3,2)))</f>
        <v/>
      </c>
      <c r="G734" s="54" t="str">
        <f>IF(AND(LEN(B734)&gt;0,LEN(D734)=0),"",IF(AND(LEN(B734)=0,D734&gt;0),"",Angebotsliste!$M$3))</f>
        <v/>
      </c>
      <c r="H734" s="54" t="str">
        <f>IF(LEN(B734)=0,"",IF(VLOOKUP(B734,Angebotsliste!$A$12:$G$999,7,FALSE)=0,"",VLOOKUP(B734,Angebotsliste!$A$12:$G$999,7,FALSE)))</f>
        <v/>
      </c>
      <c r="I734" s="55"/>
      <c r="J734" s="55"/>
      <c r="K734" s="55"/>
      <c r="L734" s="54" t="str">
        <f>IF(B734="","",Angebotsliste!I744)</f>
        <v/>
      </c>
    </row>
    <row r="735" spans="1:12" x14ac:dyDescent="0.3">
      <c r="A735" s="31" t="str">
        <f t="shared" si="36"/>
        <v/>
      </c>
      <c r="B735" s="31" t="str">
        <f t="shared" si="37"/>
        <v/>
      </c>
      <c r="C735" s="33"/>
      <c r="D735" s="35" t="str">
        <f t="shared" si="38"/>
        <v/>
      </c>
      <c r="E735" s="30"/>
      <c r="F735" s="31" t="str">
        <f>IF(LEN(B735)=0,"",ABS(RIGHT(Angebotsliste!$E$3,2)))</f>
        <v/>
      </c>
      <c r="G735" s="54" t="str">
        <f>IF(AND(LEN(B735)&gt;0,LEN(D735)=0),"",IF(AND(LEN(B735)=0,D735&gt;0),"",Angebotsliste!$M$3))</f>
        <v/>
      </c>
      <c r="H735" s="54" t="str">
        <f>IF(LEN(B735)=0,"",IF(VLOOKUP(B735,Angebotsliste!$A$12:$G$999,7,FALSE)=0,"",VLOOKUP(B735,Angebotsliste!$A$12:$G$999,7,FALSE)))</f>
        <v/>
      </c>
      <c r="I735" s="55"/>
      <c r="J735" s="55"/>
      <c r="K735" s="55"/>
      <c r="L735" s="54" t="str">
        <f>IF(B735="","",Angebotsliste!I745)</f>
        <v/>
      </c>
    </row>
    <row r="736" spans="1:12" x14ac:dyDescent="0.3">
      <c r="A736" s="31" t="str">
        <f t="shared" si="36"/>
        <v/>
      </c>
      <c r="B736" s="31" t="str">
        <f t="shared" si="37"/>
        <v/>
      </c>
      <c r="C736" s="33"/>
      <c r="D736" s="35" t="str">
        <f t="shared" si="38"/>
        <v/>
      </c>
      <c r="E736" s="30"/>
      <c r="F736" s="31" t="str">
        <f>IF(LEN(B736)=0,"",ABS(RIGHT(Angebotsliste!$E$3,2)))</f>
        <v/>
      </c>
      <c r="G736" s="54" t="str">
        <f>IF(AND(LEN(B736)&gt;0,LEN(D736)=0),"",IF(AND(LEN(B736)=0,D736&gt;0),"",Angebotsliste!$M$3))</f>
        <v/>
      </c>
      <c r="H736" s="54" t="str">
        <f>IF(LEN(B736)=0,"",IF(VLOOKUP(B736,Angebotsliste!$A$12:$G$999,7,FALSE)=0,"",VLOOKUP(B736,Angebotsliste!$A$12:$G$999,7,FALSE)))</f>
        <v/>
      </c>
      <c r="I736" s="55"/>
      <c r="J736" s="55"/>
      <c r="K736" s="55"/>
      <c r="L736" s="54" t="str">
        <f>IF(B736="","",Angebotsliste!I746)</f>
        <v/>
      </c>
    </row>
    <row r="737" spans="1:12" x14ac:dyDescent="0.3">
      <c r="A737" s="31" t="str">
        <f t="shared" si="36"/>
        <v/>
      </c>
      <c r="B737" s="31" t="str">
        <f t="shared" si="37"/>
        <v/>
      </c>
      <c r="C737" s="33"/>
      <c r="D737" s="35" t="str">
        <f t="shared" si="38"/>
        <v/>
      </c>
      <c r="E737" s="30"/>
      <c r="F737" s="31" t="str">
        <f>IF(LEN(B737)=0,"",ABS(RIGHT(Angebotsliste!$E$3,2)))</f>
        <v/>
      </c>
      <c r="G737" s="54" t="str">
        <f>IF(AND(LEN(B737)&gt;0,LEN(D737)=0),"",IF(AND(LEN(B737)=0,D737&gt;0),"",Angebotsliste!$M$3))</f>
        <v/>
      </c>
      <c r="H737" s="54" t="str">
        <f>IF(LEN(B737)=0,"",IF(VLOOKUP(B737,Angebotsliste!$A$12:$G$999,7,FALSE)=0,"",VLOOKUP(B737,Angebotsliste!$A$12:$G$999,7,FALSE)))</f>
        <v/>
      </c>
      <c r="I737" s="55"/>
      <c r="J737" s="55"/>
      <c r="K737" s="55"/>
      <c r="L737" s="54" t="str">
        <f>IF(B737="","",Angebotsliste!I747)</f>
        <v/>
      </c>
    </row>
    <row r="738" spans="1:12" x14ac:dyDescent="0.3">
      <c r="A738" s="31" t="str">
        <f t="shared" si="36"/>
        <v/>
      </c>
      <c r="B738" s="31" t="str">
        <f t="shared" si="37"/>
        <v/>
      </c>
      <c r="C738" s="33"/>
      <c r="D738" s="35" t="str">
        <f t="shared" si="38"/>
        <v/>
      </c>
      <c r="E738" s="30"/>
      <c r="F738" s="31" t="str">
        <f>IF(LEN(B738)=0,"",ABS(RIGHT(Angebotsliste!$E$3,2)))</f>
        <v/>
      </c>
      <c r="G738" s="54" t="str">
        <f>IF(AND(LEN(B738)&gt;0,LEN(D738)=0),"",IF(AND(LEN(B738)=0,D738&gt;0),"",Angebotsliste!$M$3))</f>
        <v/>
      </c>
      <c r="H738" s="54" t="str">
        <f>IF(LEN(B738)=0,"",IF(VLOOKUP(B738,Angebotsliste!$A$12:$G$999,7,FALSE)=0,"",VLOOKUP(B738,Angebotsliste!$A$12:$G$999,7,FALSE)))</f>
        <v/>
      </c>
      <c r="I738" s="55"/>
      <c r="J738" s="55"/>
      <c r="K738" s="55"/>
      <c r="L738" s="54" t="str">
        <f>IF(B738="","",Angebotsliste!I748)</f>
        <v/>
      </c>
    </row>
    <row r="739" spans="1:12" x14ac:dyDescent="0.3">
      <c r="A739" s="31" t="str">
        <f t="shared" si="36"/>
        <v/>
      </c>
      <c r="B739" s="31" t="str">
        <f t="shared" si="37"/>
        <v/>
      </c>
      <c r="C739" s="33"/>
      <c r="D739" s="35" t="str">
        <f t="shared" si="38"/>
        <v/>
      </c>
      <c r="E739" s="30"/>
      <c r="F739" s="31" t="str">
        <f>IF(LEN(B739)=0,"",ABS(RIGHT(Angebotsliste!$E$3,2)))</f>
        <v/>
      </c>
      <c r="G739" s="54" t="str">
        <f>IF(AND(LEN(B739)&gt;0,LEN(D739)=0),"",IF(AND(LEN(B739)=0,D739&gt;0),"",Angebotsliste!$M$3))</f>
        <v/>
      </c>
      <c r="H739" s="54" t="str">
        <f>IF(LEN(B739)=0,"",IF(VLOOKUP(B739,Angebotsliste!$A$12:$G$999,7,FALSE)=0,"",VLOOKUP(B739,Angebotsliste!$A$12:$G$999,7,FALSE)))</f>
        <v/>
      </c>
      <c r="I739" s="55"/>
      <c r="J739" s="55"/>
      <c r="K739" s="55"/>
      <c r="L739" s="54" t="str">
        <f>IF(B739="","",Angebotsliste!I749)</f>
        <v/>
      </c>
    </row>
    <row r="740" spans="1:12" x14ac:dyDescent="0.3">
      <c r="A740" s="31" t="str">
        <f t="shared" si="36"/>
        <v/>
      </c>
      <c r="B740" s="31" t="str">
        <f t="shared" si="37"/>
        <v/>
      </c>
      <c r="C740" s="33"/>
      <c r="D740" s="35" t="str">
        <f t="shared" si="38"/>
        <v/>
      </c>
      <c r="E740" s="30"/>
      <c r="F740" s="31" t="str">
        <f>IF(LEN(B740)=0,"",ABS(RIGHT(Angebotsliste!$E$3,2)))</f>
        <v/>
      </c>
      <c r="G740" s="54" t="str">
        <f>IF(AND(LEN(B740)&gt;0,LEN(D740)=0),"",IF(AND(LEN(B740)=0,D740&gt;0),"",Angebotsliste!$M$3))</f>
        <v/>
      </c>
      <c r="H740" s="54" t="str">
        <f>IF(LEN(B740)=0,"",IF(VLOOKUP(B740,Angebotsliste!$A$12:$G$999,7,FALSE)=0,"",VLOOKUP(B740,Angebotsliste!$A$12:$G$999,7,FALSE)))</f>
        <v/>
      </c>
      <c r="I740" s="55"/>
      <c r="J740" s="55"/>
      <c r="K740" s="55"/>
      <c r="L740" s="54" t="str">
        <f>IF(B740="","",Angebotsliste!I750)</f>
        <v/>
      </c>
    </row>
    <row r="741" spans="1:12" x14ac:dyDescent="0.3">
      <c r="A741" s="31" t="str">
        <f t="shared" si="36"/>
        <v/>
      </c>
      <c r="B741" s="31" t="str">
        <f t="shared" si="37"/>
        <v/>
      </c>
      <c r="C741" s="33"/>
      <c r="D741" s="35" t="str">
        <f t="shared" si="38"/>
        <v/>
      </c>
      <c r="E741" s="30"/>
      <c r="F741" s="31" t="str">
        <f>IF(LEN(B741)=0,"",ABS(RIGHT(Angebotsliste!$E$3,2)))</f>
        <v/>
      </c>
      <c r="G741" s="54" t="str">
        <f>IF(AND(LEN(B741)&gt;0,LEN(D741)=0),"",IF(AND(LEN(B741)=0,D741&gt;0),"",Angebotsliste!$M$3))</f>
        <v/>
      </c>
      <c r="H741" s="54" t="str">
        <f>IF(LEN(B741)=0,"",IF(VLOOKUP(B741,Angebotsliste!$A$12:$G$999,7,FALSE)=0,"",VLOOKUP(B741,Angebotsliste!$A$12:$G$999,7,FALSE)))</f>
        <v/>
      </c>
      <c r="I741" s="55"/>
      <c r="J741" s="55"/>
      <c r="K741" s="55"/>
      <c r="L741" s="54" t="str">
        <f>IF(B741="","",Angebotsliste!I751)</f>
        <v/>
      </c>
    </row>
    <row r="742" spans="1:12" x14ac:dyDescent="0.3">
      <c r="A742" s="31" t="str">
        <f t="shared" si="36"/>
        <v/>
      </c>
      <c r="B742" s="31" t="str">
        <f t="shared" si="37"/>
        <v/>
      </c>
      <c r="C742" s="33"/>
      <c r="D742" s="35" t="str">
        <f t="shared" si="38"/>
        <v/>
      </c>
      <c r="E742" s="30"/>
      <c r="F742" s="31" t="str">
        <f>IF(LEN(B742)=0,"",ABS(RIGHT(Angebotsliste!$E$3,2)))</f>
        <v/>
      </c>
      <c r="G742" s="54" t="str">
        <f>IF(AND(LEN(B742)&gt;0,LEN(D742)=0),"",IF(AND(LEN(B742)=0,D742&gt;0),"",Angebotsliste!$M$3))</f>
        <v/>
      </c>
      <c r="H742" s="54" t="str">
        <f>IF(LEN(B742)=0,"",IF(VLOOKUP(B742,Angebotsliste!$A$12:$G$999,7,FALSE)=0,"",VLOOKUP(B742,Angebotsliste!$A$12:$G$999,7,FALSE)))</f>
        <v/>
      </c>
      <c r="I742" s="55"/>
      <c r="J742" s="55"/>
      <c r="K742" s="55"/>
      <c r="L742" s="54" t="str">
        <f>IF(B742="","",Angebotsliste!I752)</f>
        <v/>
      </c>
    </row>
    <row r="743" spans="1:12" x14ac:dyDescent="0.3">
      <c r="A743" s="31" t="str">
        <f t="shared" si="36"/>
        <v/>
      </c>
      <c r="B743" s="31" t="str">
        <f t="shared" si="37"/>
        <v/>
      </c>
      <c r="C743" s="33"/>
      <c r="D743" s="35" t="str">
        <f t="shared" si="38"/>
        <v/>
      </c>
      <c r="E743" s="30"/>
      <c r="F743" s="31" t="str">
        <f>IF(LEN(B743)=0,"",ABS(RIGHT(Angebotsliste!$E$3,2)))</f>
        <v/>
      </c>
      <c r="G743" s="54" t="str">
        <f>IF(AND(LEN(B743)&gt;0,LEN(D743)=0),"",IF(AND(LEN(B743)=0,D743&gt;0),"",Angebotsliste!$M$3))</f>
        <v/>
      </c>
      <c r="H743" s="54" t="str">
        <f>IF(LEN(B743)=0,"",IF(VLOOKUP(B743,Angebotsliste!$A$12:$G$999,7,FALSE)=0,"",VLOOKUP(B743,Angebotsliste!$A$12:$G$999,7,FALSE)))</f>
        <v/>
      </c>
      <c r="I743" s="55"/>
      <c r="J743" s="55"/>
      <c r="K743" s="55"/>
      <c r="L743" s="54" t="str">
        <f>IF(B743="","",Angebotsliste!I753)</f>
        <v/>
      </c>
    </row>
    <row r="744" spans="1:12" x14ac:dyDescent="0.3">
      <c r="A744" s="31" t="str">
        <f t="shared" si="36"/>
        <v/>
      </c>
      <c r="B744" s="31" t="str">
        <f t="shared" si="37"/>
        <v/>
      </c>
      <c r="C744" s="33"/>
      <c r="D744" s="35" t="str">
        <f t="shared" si="38"/>
        <v/>
      </c>
      <c r="E744" s="30"/>
      <c r="F744" s="31" t="str">
        <f>IF(LEN(B744)=0,"",ABS(RIGHT(Angebotsliste!$E$3,2)))</f>
        <v/>
      </c>
      <c r="G744" s="54" t="str">
        <f>IF(AND(LEN(B744)&gt;0,LEN(D744)=0),"",IF(AND(LEN(B744)=0,D744&gt;0),"",Angebotsliste!$M$3))</f>
        <v/>
      </c>
      <c r="H744" s="54" t="str">
        <f>IF(LEN(B744)=0,"",IF(VLOOKUP(B744,Angebotsliste!$A$12:$G$999,7,FALSE)=0,"",VLOOKUP(B744,Angebotsliste!$A$12:$G$999,7,FALSE)))</f>
        <v/>
      </c>
      <c r="I744" s="55"/>
      <c r="J744" s="55"/>
      <c r="K744" s="55"/>
      <c r="L744" s="54" t="str">
        <f>IF(B744="","",Angebotsliste!I754)</f>
        <v/>
      </c>
    </row>
    <row r="745" spans="1:12" x14ac:dyDescent="0.3">
      <c r="A745" s="31" t="str">
        <f t="shared" si="36"/>
        <v/>
      </c>
      <c r="B745" s="31" t="str">
        <f t="shared" si="37"/>
        <v/>
      </c>
      <c r="C745" s="33"/>
      <c r="D745" s="35" t="str">
        <f t="shared" si="38"/>
        <v/>
      </c>
      <c r="E745" s="30"/>
      <c r="F745" s="31" t="str">
        <f>IF(LEN(B745)=0,"",ABS(RIGHT(Angebotsliste!$E$3,2)))</f>
        <v/>
      </c>
      <c r="G745" s="54" t="str">
        <f>IF(AND(LEN(B745)&gt;0,LEN(D745)=0),"",IF(AND(LEN(B745)=0,D745&gt;0),"",Angebotsliste!$M$3))</f>
        <v/>
      </c>
      <c r="H745" s="54" t="str">
        <f>IF(LEN(B745)=0,"",IF(VLOOKUP(B745,Angebotsliste!$A$12:$G$999,7,FALSE)=0,"",VLOOKUP(B745,Angebotsliste!$A$12:$G$999,7,FALSE)))</f>
        <v/>
      </c>
      <c r="I745" s="55"/>
      <c r="J745" s="55"/>
      <c r="K745" s="55"/>
      <c r="L745" s="54" t="str">
        <f>IF(B745="","",Angebotsliste!I755)</f>
        <v/>
      </c>
    </row>
    <row r="746" spans="1:12" x14ac:dyDescent="0.3">
      <c r="A746" s="31" t="str">
        <f t="shared" si="36"/>
        <v/>
      </c>
      <c r="B746" s="31" t="str">
        <f t="shared" si="37"/>
        <v/>
      </c>
      <c r="C746" s="33"/>
      <c r="D746" s="35" t="str">
        <f t="shared" si="38"/>
        <v/>
      </c>
      <c r="E746" s="30"/>
      <c r="F746" s="31" t="str">
        <f>IF(LEN(B746)=0,"",ABS(RIGHT(Angebotsliste!$E$3,2)))</f>
        <v/>
      </c>
      <c r="G746" s="54" t="str">
        <f>IF(AND(LEN(B746)&gt;0,LEN(D746)=0),"",IF(AND(LEN(B746)=0,D746&gt;0),"",Angebotsliste!$M$3))</f>
        <v/>
      </c>
      <c r="H746" s="54" t="str">
        <f>IF(LEN(B746)=0,"",IF(VLOOKUP(B746,Angebotsliste!$A$12:$G$999,7,FALSE)=0,"",VLOOKUP(B746,Angebotsliste!$A$12:$G$999,7,FALSE)))</f>
        <v/>
      </c>
      <c r="I746" s="55"/>
      <c r="J746" s="55"/>
      <c r="K746" s="55"/>
      <c r="L746" s="54" t="str">
        <f>IF(B746="","",Angebotsliste!I756)</f>
        <v/>
      </c>
    </row>
    <row r="747" spans="1:12" x14ac:dyDescent="0.3">
      <c r="A747" s="31" t="str">
        <f t="shared" si="36"/>
        <v/>
      </c>
      <c r="B747" s="31" t="str">
        <f t="shared" si="37"/>
        <v/>
      </c>
      <c r="C747" s="33"/>
      <c r="D747" s="35" t="str">
        <f t="shared" si="38"/>
        <v/>
      </c>
      <c r="E747" s="30"/>
      <c r="F747" s="31" t="str">
        <f>IF(LEN(B747)=0,"",ABS(RIGHT(Angebotsliste!$E$3,2)))</f>
        <v/>
      </c>
      <c r="G747" s="54" t="str">
        <f>IF(AND(LEN(B747)&gt;0,LEN(D747)=0),"",IF(AND(LEN(B747)=0,D747&gt;0),"",Angebotsliste!$M$3))</f>
        <v/>
      </c>
      <c r="H747" s="54" t="str">
        <f>IF(LEN(B747)=0,"",IF(VLOOKUP(B747,Angebotsliste!$A$12:$G$999,7,FALSE)=0,"",VLOOKUP(B747,Angebotsliste!$A$12:$G$999,7,FALSE)))</f>
        <v/>
      </c>
      <c r="I747" s="55"/>
      <c r="J747" s="55"/>
      <c r="K747" s="55"/>
      <c r="L747" s="54" t="str">
        <f>IF(B747="","",Angebotsliste!I757)</f>
        <v/>
      </c>
    </row>
    <row r="748" spans="1:12" x14ac:dyDescent="0.3">
      <c r="A748" s="31" t="str">
        <f t="shared" si="36"/>
        <v/>
      </c>
      <c r="B748" s="31" t="str">
        <f t="shared" si="37"/>
        <v/>
      </c>
      <c r="C748" s="33"/>
      <c r="D748" s="35" t="str">
        <f t="shared" si="38"/>
        <v/>
      </c>
      <c r="E748" s="30"/>
      <c r="F748" s="31" t="str">
        <f>IF(LEN(B748)=0,"",ABS(RIGHT(Angebotsliste!$E$3,2)))</f>
        <v/>
      </c>
      <c r="G748" s="54" t="str">
        <f>IF(AND(LEN(B748)&gt;0,LEN(D748)=0),"",IF(AND(LEN(B748)=0,D748&gt;0),"",Angebotsliste!$M$3))</f>
        <v/>
      </c>
      <c r="H748" s="54" t="str">
        <f>IF(LEN(B748)=0,"",IF(VLOOKUP(B748,Angebotsliste!$A$12:$G$999,7,FALSE)=0,"",VLOOKUP(B748,Angebotsliste!$A$12:$G$999,7,FALSE)))</f>
        <v/>
      </c>
      <c r="I748" s="55"/>
      <c r="J748" s="55"/>
      <c r="K748" s="55"/>
      <c r="L748" s="54" t="str">
        <f>IF(B748="","",Angebotsliste!I758)</f>
        <v/>
      </c>
    </row>
    <row r="749" spans="1:12" x14ac:dyDescent="0.3">
      <c r="A749" s="31" t="str">
        <f t="shared" si="36"/>
        <v/>
      </c>
      <c r="B749" s="31" t="str">
        <f t="shared" si="37"/>
        <v/>
      </c>
      <c r="C749" s="33"/>
      <c r="D749" s="35" t="str">
        <f t="shared" si="38"/>
        <v/>
      </c>
      <c r="E749" s="30"/>
      <c r="F749" s="31" t="str">
        <f>IF(LEN(B749)=0,"",ABS(RIGHT(Angebotsliste!$E$3,2)))</f>
        <v/>
      </c>
      <c r="G749" s="54" t="str">
        <f>IF(AND(LEN(B749)&gt;0,LEN(D749)=0),"",IF(AND(LEN(B749)=0,D749&gt;0),"",Angebotsliste!$M$3))</f>
        <v/>
      </c>
      <c r="H749" s="54" t="str">
        <f>IF(LEN(B749)=0,"",IF(VLOOKUP(B749,Angebotsliste!$A$12:$G$999,7,FALSE)=0,"",VLOOKUP(B749,Angebotsliste!$A$12:$G$999,7,FALSE)))</f>
        <v/>
      </c>
      <c r="I749" s="55"/>
      <c r="J749" s="55"/>
      <c r="K749" s="55"/>
      <c r="L749" s="54" t="str">
        <f>IF(B749="","",Angebotsliste!I759)</f>
        <v/>
      </c>
    </row>
    <row r="750" spans="1:12" x14ac:dyDescent="0.3">
      <c r="A750" s="31" t="str">
        <f t="shared" si="36"/>
        <v/>
      </c>
      <c r="B750" s="31" t="str">
        <f t="shared" si="37"/>
        <v/>
      </c>
      <c r="C750" s="33"/>
      <c r="D750" s="35" t="str">
        <f t="shared" si="38"/>
        <v/>
      </c>
      <c r="E750" s="30"/>
      <c r="F750" s="31" t="str">
        <f>IF(LEN(B750)=0,"",ABS(RIGHT(Angebotsliste!$E$3,2)))</f>
        <v/>
      </c>
      <c r="G750" s="54" t="str">
        <f>IF(AND(LEN(B750)&gt;0,LEN(D750)=0),"",IF(AND(LEN(B750)=0,D750&gt;0),"",Angebotsliste!$M$3))</f>
        <v/>
      </c>
      <c r="H750" s="54" t="str">
        <f>IF(LEN(B750)=0,"",IF(VLOOKUP(B750,Angebotsliste!$A$12:$G$999,7,FALSE)=0,"",VLOOKUP(B750,Angebotsliste!$A$12:$G$999,7,FALSE)))</f>
        <v/>
      </c>
      <c r="I750" s="55"/>
      <c r="J750" s="55"/>
      <c r="K750" s="55"/>
      <c r="L750" s="54" t="str">
        <f>IF(B750="","",Angebotsliste!I760)</f>
        <v/>
      </c>
    </row>
    <row r="751" spans="1:12" x14ac:dyDescent="0.3">
      <c r="A751" s="31" t="str">
        <f t="shared" si="36"/>
        <v/>
      </c>
      <c r="B751" s="31" t="str">
        <f t="shared" si="37"/>
        <v/>
      </c>
      <c r="C751" s="33"/>
      <c r="D751" s="35" t="str">
        <f t="shared" si="38"/>
        <v/>
      </c>
      <c r="E751" s="30"/>
      <c r="F751" s="31" t="str">
        <f>IF(LEN(B751)=0,"",ABS(RIGHT(Angebotsliste!$E$3,2)))</f>
        <v/>
      </c>
      <c r="G751" s="54" t="str">
        <f>IF(AND(LEN(B751)&gt;0,LEN(D751)=0),"",IF(AND(LEN(B751)=0,D751&gt;0),"",Angebotsliste!$M$3))</f>
        <v/>
      </c>
      <c r="H751" s="54" t="str">
        <f>IF(LEN(B751)=0,"",IF(VLOOKUP(B751,Angebotsliste!$A$12:$G$999,7,FALSE)=0,"",VLOOKUP(B751,Angebotsliste!$A$12:$G$999,7,FALSE)))</f>
        <v/>
      </c>
      <c r="I751" s="55"/>
      <c r="J751" s="55"/>
      <c r="K751" s="55"/>
      <c r="L751" s="54" t="str">
        <f>IF(B751="","",Angebotsliste!I761)</f>
        <v/>
      </c>
    </row>
    <row r="752" spans="1:12" x14ac:dyDescent="0.3">
      <c r="A752" s="31" t="str">
        <f t="shared" si="36"/>
        <v/>
      </c>
      <c r="B752" s="31" t="str">
        <f t="shared" si="37"/>
        <v/>
      </c>
      <c r="C752" s="33"/>
      <c r="D752" s="35" t="str">
        <f t="shared" si="38"/>
        <v/>
      </c>
      <c r="E752" s="30"/>
      <c r="F752" s="31" t="str">
        <f>IF(LEN(B752)=0,"",ABS(RIGHT(Angebotsliste!$E$3,2)))</f>
        <v/>
      </c>
      <c r="G752" s="54" t="str">
        <f>IF(AND(LEN(B752)&gt;0,LEN(D752)=0),"",IF(AND(LEN(B752)=0,D752&gt;0),"",Angebotsliste!$M$3))</f>
        <v/>
      </c>
      <c r="H752" s="54" t="str">
        <f>IF(LEN(B752)=0,"",IF(VLOOKUP(B752,Angebotsliste!$A$12:$G$999,7,FALSE)=0,"",VLOOKUP(B752,Angebotsliste!$A$12:$G$999,7,FALSE)))</f>
        <v/>
      </c>
      <c r="I752" s="55"/>
      <c r="J752" s="55"/>
      <c r="K752" s="55"/>
      <c r="L752" s="54" t="str">
        <f>IF(B752="","",Angebotsliste!I762)</f>
        <v/>
      </c>
    </row>
    <row r="753" spans="1:12" x14ac:dyDescent="0.3">
      <c r="A753" s="31" t="str">
        <f t="shared" si="36"/>
        <v/>
      </c>
      <c r="B753" s="31" t="str">
        <f t="shared" si="37"/>
        <v/>
      </c>
      <c r="C753" s="33"/>
      <c r="D753" s="35" t="str">
        <f t="shared" si="38"/>
        <v/>
      </c>
      <c r="E753" s="30"/>
      <c r="F753" s="31" t="str">
        <f>IF(LEN(B753)=0,"",ABS(RIGHT(Angebotsliste!$E$3,2)))</f>
        <v/>
      </c>
      <c r="G753" s="54" t="str">
        <f>IF(AND(LEN(B753)&gt;0,LEN(D753)=0),"",IF(AND(LEN(B753)=0,D753&gt;0),"",Angebotsliste!$M$3))</f>
        <v/>
      </c>
      <c r="H753" s="54" t="str">
        <f>IF(LEN(B753)=0,"",IF(VLOOKUP(B753,Angebotsliste!$A$12:$G$999,7,FALSE)=0,"",VLOOKUP(B753,Angebotsliste!$A$12:$G$999,7,FALSE)))</f>
        <v/>
      </c>
      <c r="I753" s="55"/>
      <c r="J753" s="55"/>
      <c r="K753" s="55"/>
      <c r="L753" s="54" t="str">
        <f>IF(B753="","",Angebotsliste!I763)</f>
        <v/>
      </c>
    </row>
    <row r="754" spans="1:12" x14ac:dyDescent="0.3">
      <c r="A754" s="31" t="str">
        <f t="shared" si="36"/>
        <v/>
      </c>
      <c r="B754" s="31" t="str">
        <f t="shared" si="37"/>
        <v/>
      </c>
      <c r="C754" s="33"/>
      <c r="D754" s="35" t="str">
        <f t="shared" si="38"/>
        <v/>
      </c>
      <c r="E754" s="30"/>
      <c r="F754" s="31" t="str">
        <f>IF(LEN(B754)=0,"",ABS(RIGHT(Angebotsliste!$E$3,2)))</f>
        <v/>
      </c>
      <c r="G754" s="54" t="str">
        <f>IF(AND(LEN(B754)&gt;0,LEN(D754)=0),"",IF(AND(LEN(B754)=0,D754&gt;0),"",Angebotsliste!$M$3))</f>
        <v/>
      </c>
      <c r="H754" s="54" t="str">
        <f>IF(LEN(B754)=0,"",IF(VLOOKUP(B754,Angebotsliste!$A$12:$G$999,7,FALSE)=0,"",VLOOKUP(B754,Angebotsliste!$A$12:$G$999,7,FALSE)))</f>
        <v/>
      </c>
      <c r="I754" s="55"/>
      <c r="J754" s="55"/>
      <c r="K754" s="55"/>
      <c r="L754" s="54" t="str">
        <f>IF(B754="","",Angebotsliste!I764)</f>
        <v/>
      </c>
    </row>
    <row r="755" spans="1:12" x14ac:dyDescent="0.3">
      <c r="A755" s="31" t="str">
        <f t="shared" si="36"/>
        <v/>
      </c>
      <c r="B755" s="31" t="str">
        <f t="shared" si="37"/>
        <v/>
      </c>
      <c r="C755" s="33"/>
      <c r="D755" s="35" t="str">
        <f t="shared" si="38"/>
        <v/>
      </c>
      <c r="E755" s="30"/>
      <c r="F755" s="31" t="str">
        <f>IF(LEN(B755)=0,"",ABS(RIGHT(Angebotsliste!$E$3,2)))</f>
        <v/>
      </c>
      <c r="G755" s="54" t="str">
        <f>IF(AND(LEN(B755)&gt;0,LEN(D755)=0),"",IF(AND(LEN(B755)=0,D755&gt;0),"",Angebotsliste!$M$3))</f>
        <v/>
      </c>
      <c r="H755" s="54" t="str">
        <f>IF(LEN(B755)=0,"",IF(VLOOKUP(B755,Angebotsliste!$A$12:$G$999,7,FALSE)=0,"",VLOOKUP(B755,Angebotsliste!$A$12:$G$999,7,FALSE)))</f>
        <v/>
      </c>
      <c r="I755" s="55"/>
      <c r="J755" s="55"/>
      <c r="K755" s="55"/>
      <c r="L755" s="54" t="str">
        <f>IF(B755="","",Angebotsliste!I765)</f>
        <v/>
      </c>
    </row>
    <row r="756" spans="1:12" x14ac:dyDescent="0.3">
      <c r="A756" s="31" t="str">
        <f t="shared" si="36"/>
        <v/>
      </c>
      <c r="B756" s="31" t="str">
        <f t="shared" si="37"/>
        <v/>
      </c>
      <c r="C756" s="33"/>
      <c r="D756" s="35" t="str">
        <f t="shared" si="38"/>
        <v/>
      </c>
      <c r="E756" s="30"/>
      <c r="F756" s="31" t="str">
        <f>IF(LEN(B756)=0,"",ABS(RIGHT(Angebotsliste!$E$3,2)))</f>
        <v/>
      </c>
      <c r="G756" s="54" t="str">
        <f>IF(AND(LEN(B756)&gt;0,LEN(D756)=0),"",IF(AND(LEN(B756)=0,D756&gt;0),"",Angebotsliste!$M$3))</f>
        <v/>
      </c>
      <c r="H756" s="54" t="str">
        <f>IF(LEN(B756)=0,"",IF(VLOOKUP(B756,Angebotsliste!$A$12:$G$999,7,FALSE)=0,"",VLOOKUP(B756,Angebotsliste!$A$12:$G$999,7,FALSE)))</f>
        <v/>
      </c>
      <c r="I756" s="55"/>
      <c r="J756" s="55"/>
      <c r="K756" s="55"/>
      <c r="L756" s="54" t="str">
        <f>IF(B756="","",Angebotsliste!I766)</f>
        <v/>
      </c>
    </row>
    <row r="757" spans="1:12" x14ac:dyDescent="0.3">
      <c r="A757" s="31" t="str">
        <f t="shared" si="36"/>
        <v/>
      </c>
      <c r="B757" s="31" t="str">
        <f t="shared" si="37"/>
        <v/>
      </c>
      <c r="C757" s="33"/>
      <c r="D757" s="35" t="str">
        <f t="shared" si="38"/>
        <v/>
      </c>
      <c r="E757" s="30"/>
      <c r="F757" s="31" t="str">
        <f>IF(LEN(B757)=0,"",ABS(RIGHT(Angebotsliste!$E$3,2)))</f>
        <v/>
      </c>
      <c r="G757" s="54" t="str">
        <f>IF(AND(LEN(B757)&gt;0,LEN(D757)=0),"",IF(AND(LEN(B757)=0,D757&gt;0),"",Angebotsliste!$M$3))</f>
        <v/>
      </c>
      <c r="H757" s="54" t="str">
        <f>IF(LEN(B757)=0,"",IF(VLOOKUP(B757,Angebotsliste!$A$12:$G$999,7,FALSE)=0,"",VLOOKUP(B757,Angebotsliste!$A$12:$G$999,7,FALSE)))</f>
        <v/>
      </c>
      <c r="I757" s="55"/>
      <c r="J757" s="55"/>
      <c r="K757" s="55"/>
      <c r="L757" s="54" t="str">
        <f>IF(B757="","",Angebotsliste!I767)</f>
        <v/>
      </c>
    </row>
    <row r="758" spans="1:12" x14ac:dyDescent="0.3">
      <c r="A758" s="31" t="str">
        <f t="shared" si="36"/>
        <v/>
      </c>
      <c r="B758" s="31" t="str">
        <f t="shared" si="37"/>
        <v/>
      </c>
      <c r="C758" s="33"/>
      <c r="D758" s="35" t="str">
        <f t="shared" si="38"/>
        <v/>
      </c>
      <c r="E758" s="30"/>
      <c r="F758" s="31" t="str">
        <f>IF(LEN(B758)=0,"",ABS(RIGHT(Angebotsliste!$E$3,2)))</f>
        <v/>
      </c>
      <c r="G758" s="54" t="str">
        <f>IF(AND(LEN(B758)&gt;0,LEN(D758)=0),"",IF(AND(LEN(B758)=0,D758&gt;0),"",Angebotsliste!$M$3))</f>
        <v/>
      </c>
      <c r="H758" s="54" t="str">
        <f>IF(LEN(B758)=0,"",IF(VLOOKUP(B758,Angebotsliste!$A$12:$G$999,7,FALSE)=0,"",VLOOKUP(B758,Angebotsliste!$A$12:$G$999,7,FALSE)))</f>
        <v/>
      </c>
      <c r="I758" s="55"/>
      <c r="J758" s="55"/>
      <c r="K758" s="55"/>
      <c r="L758" s="54" t="str">
        <f>IF(B758="","",Angebotsliste!I768)</f>
        <v/>
      </c>
    </row>
    <row r="759" spans="1:12" x14ac:dyDescent="0.3">
      <c r="A759" s="31" t="str">
        <f t="shared" si="36"/>
        <v/>
      </c>
      <c r="B759" s="31" t="str">
        <f t="shared" si="37"/>
        <v/>
      </c>
      <c r="C759" s="33"/>
      <c r="D759" s="35" t="str">
        <f t="shared" si="38"/>
        <v/>
      </c>
      <c r="E759" s="30"/>
      <c r="F759" s="31" t="str">
        <f>IF(LEN(B759)=0,"",ABS(RIGHT(Angebotsliste!$E$3,2)))</f>
        <v/>
      </c>
      <c r="G759" s="54" t="str">
        <f>IF(AND(LEN(B759)&gt;0,LEN(D759)=0),"",IF(AND(LEN(B759)=0,D759&gt;0),"",Angebotsliste!$M$3))</f>
        <v/>
      </c>
      <c r="H759" s="54" t="str">
        <f>IF(LEN(B759)=0,"",IF(VLOOKUP(B759,Angebotsliste!$A$12:$G$999,7,FALSE)=0,"",VLOOKUP(B759,Angebotsliste!$A$12:$G$999,7,FALSE)))</f>
        <v/>
      </c>
      <c r="I759" s="55"/>
      <c r="J759" s="55"/>
      <c r="K759" s="55"/>
      <c r="L759" s="54" t="str">
        <f>IF(B759="","",Angebotsliste!I769)</f>
        <v/>
      </c>
    </row>
    <row r="760" spans="1:12" x14ac:dyDescent="0.3">
      <c r="A760" s="31" t="str">
        <f t="shared" si="36"/>
        <v/>
      </c>
      <c r="B760" s="31" t="str">
        <f t="shared" si="37"/>
        <v/>
      </c>
      <c r="C760" s="33"/>
      <c r="D760" s="35" t="str">
        <f t="shared" si="38"/>
        <v/>
      </c>
      <c r="E760" s="30"/>
      <c r="F760" s="31" t="str">
        <f>IF(LEN(B760)=0,"",ABS(RIGHT(Angebotsliste!$E$3,2)))</f>
        <v/>
      </c>
      <c r="G760" s="54" t="str">
        <f>IF(AND(LEN(B760)&gt;0,LEN(D760)=0),"",IF(AND(LEN(B760)=0,D760&gt;0),"",Angebotsliste!$M$3))</f>
        <v/>
      </c>
      <c r="H760" s="54" t="str">
        <f>IF(LEN(B760)=0,"",IF(VLOOKUP(B760,Angebotsliste!$A$12:$G$999,7,FALSE)=0,"",VLOOKUP(B760,Angebotsliste!$A$12:$G$999,7,FALSE)))</f>
        <v/>
      </c>
      <c r="I760" s="55"/>
      <c r="J760" s="55"/>
      <c r="K760" s="55"/>
      <c r="L760" s="54" t="str">
        <f>IF(B760="","",Angebotsliste!I770)</f>
        <v/>
      </c>
    </row>
    <row r="761" spans="1:12" x14ac:dyDescent="0.3">
      <c r="A761" s="31" t="str">
        <f t="shared" si="36"/>
        <v/>
      </c>
      <c r="B761" s="31" t="str">
        <f t="shared" si="37"/>
        <v/>
      </c>
      <c r="C761" s="33"/>
      <c r="D761" s="35" t="str">
        <f t="shared" si="38"/>
        <v/>
      </c>
      <c r="E761" s="30"/>
      <c r="F761" s="31" t="str">
        <f>IF(LEN(B761)=0,"",ABS(RIGHT(Angebotsliste!$E$3,2)))</f>
        <v/>
      </c>
      <c r="G761" s="54" t="str">
        <f>IF(AND(LEN(B761)&gt;0,LEN(D761)=0),"",IF(AND(LEN(B761)=0,D761&gt;0),"",Angebotsliste!$M$3))</f>
        <v/>
      </c>
      <c r="H761" s="54" t="str">
        <f>IF(LEN(B761)=0,"",IF(VLOOKUP(B761,Angebotsliste!$A$12:$G$999,7,FALSE)=0,"",VLOOKUP(B761,Angebotsliste!$A$12:$G$999,7,FALSE)))</f>
        <v/>
      </c>
      <c r="I761" s="55"/>
      <c r="J761" s="55"/>
      <c r="K761" s="55"/>
      <c r="L761" s="54" t="str">
        <f>IF(B761="","",Angebotsliste!I771)</f>
        <v/>
      </c>
    </row>
    <row r="762" spans="1:12" x14ac:dyDescent="0.3">
      <c r="A762" s="31" t="str">
        <f t="shared" si="36"/>
        <v/>
      </c>
      <c r="B762" s="31" t="str">
        <f t="shared" si="37"/>
        <v/>
      </c>
      <c r="C762" s="33"/>
      <c r="D762" s="35" t="str">
        <f t="shared" si="38"/>
        <v/>
      </c>
      <c r="E762" s="30"/>
      <c r="F762" s="31" t="str">
        <f>IF(LEN(B762)=0,"",ABS(RIGHT(Angebotsliste!$E$3,2)))</f>
        <v/>
      </c>
      <c r="G762" s="54" t="str">
        <f>IF(AND(LEN(B762)&gt;0,LEN(D762)=0),"",IF(AND(LEN(B762)=0,D762&gt;0),"",Angebotsliste!$M$3))</f>
        <v/>
      </c>
      <c r="H762" s="54" t="str">
        <f>IF(LEN(B762)=0,"",IF(VLOOKUP(B762,Angebotsliste!$A$12:$G$999,7,FALSE)=0,"",VLOOKUP(B762,Angebotsliste!$A$12:$G$999,7,FALSE)))</f>
        <v/>
      </c>
      <c r="I762" s="55"/>
      <c r="J762" s="55"/>
      <c r="K762" s="55"/>
      <c r="L762" s="54" t="str">
        <f>IF(B762="","",Angebotsliste!I772)</f>
        <v/>
      </c>
    </row>
    <row r="763" spans="1:12" x14ac:dyDescent="0.3">
      <c r="A763" s="31" t="str">
        <f t="shared" si="36"/>
        <v/>
      </c>
      <c r="B763" s="31" t="str">
        <f t="shared" si="37"/>
        <v/>
      </c>
      <c r="C763" s="33"/>
      <c r="D763" s="35" t="str">
        <f t="shared" si="38"/>
        <v/>
      </c>
      <c r="E763" s="30"/>
      <c r="F763" s="31" t="str">
        <f>IF(LEN(B763)=0,"",ABS(RIGHT(Angebotsliste!$E$3,2)))</f>
        <v/>
      </c>
      <c r="G763" s="54" t="str">
        <f>IF(AND(LEN(B763)&gt;0,LEN(D763)=0),"",IF(AND(LEN(B763)=0,D763&gt;0),"",Angebotsliste!$M$3))</f>
        <v/>
      </c>
      <c r="H763" s="54" t="str">
        <f>IF(LEN(B763)=0,"",IF(VLOOKUP(B763,Angebotsliste!$A$12:$G$999,7,FALSE)=0,"",VLOOKUP(B763,Angebotsliste!$A$12:$G$999,7,FALSE)))</f>
        <v/>
      </c>
      <c r="I763" s="55"/>
      <c r="J763" s="55"/>
      <c r="K763" s="55"/>
      <c r="L763" s="54" t="str">
        <f>IF(B763="","",Angebotsliste!I773)</f>
        <v/>
      </c>
    </row>
    <row r="764" spans="1:12" x14ac:dyDescent="0.3">
      <c r="A764" s="31" t="str">
        <f t="shared" si="36"/>
        <v/>
      </c>
      <c r="B764" s="31" t="str">
        <f t="shared" si="37"/>
        <v/>
      </c>
      <c r="C764" s="33"/>
      <c r="D764" s="35" t="str">
        <f t="shared" si="38"/>
        <v/>
      </c>
      <c r="E764" s="30"/>
      <c r="F764" s="31" t="str">
        <f>IF(LEN(B764)=0,"",ABS(RIGHT(Angebotsliste!$E$3,2)))</f>
        <v/>
      </c>
      <c r="G764" s="54" t="str">
        <f>IF(AND(LEN(B764)&gt;0,LEN(D764)=0),"",IF(AND(LEN(B764)=0,D764&gt;0),"",Angebotsliste!$M$3))</f>
        <v/>
      </c>
      <c r="H764" s="54" t="str">
        <f>IF(LEN(B764)=0,"",IF(VLOOKUP(B764,Angebotsliste!$A$12:$G$999,7,FALSE)=0,"",VLOOKUP(B764,Angebotsliste!$A$12:$G$999,7,FALSE)))</f>
        <v/>
      </c>
      <c r="I764" s="55"/>
      <c r="J764" s="55"/>
      <c r="K764" s="55"/>
      <c r="L764" s="54" t="str">
        <f>IF(B764="","",Angebotsliste!I774)</f>
        <v/>
      </c>
    </row>
    <row r="765" spans="1:12" x14ac:dyDescent="0.3">
      <c r="A765" s="31" t="str">
        <f t="shared" si="36"/>
        <v/>
      </c>
      <c r="B765" s="31" t="str">
        <f t="shared" si="37"/>
        <v/>
      </c>
      <c r="C765" s="33"/>
      <c r="D765" s="35" t="str">
        <f t="shared" si="38"/>
        <v/>
      </c>
      <c r="E765" s="30"/>
      <c r="F765" s="31" t="str">
        <f>IF(LEN(B765)=0,"",ABS(RIGHT(Angebotsliste!$E$3,2)))</f>
        <v/>
      </c>
      <c r="G765" s="54" t="str">
        <f>IF(AND(LEN(B765)&gt;0,LEN(D765)=0),"",IF(AND(LEN(B765)=0,D765&gt;0),"",Angebotsliste!$M$3))</f>
        <v/>
      </c>
      <c r="H765" s="54" t="str">
        <f>IF(LEN(B765)=0,"",IF(VLOOKUP(B765,Angebotsliste!$A$12:$G$999,7,FALSE)=0,"",VLOOKUP(B765,Angebotsliste!$A$12:$G$999,7,FALSE)))</f>
        <v/>
      </c>
      <c r="I765" s="55"/>
      <c r="J765" s="55"/>
      <c r="K765" s="55"/>
      <c r="L765" s="54" t="str">
        <f>IF(B765="","",Angebotsliste!I775)</f>
        <v/>
      </c>
    </row>
    <row r="766" spans="1:12" x14ac:dyDescent="0.3">
      <c r="A766" s="31" t="str">
        <f t="shared" si="36"/>
        <v/>
      </c>
      <c r="B766" s="31" t="str">
        <f t="shared" si="37"/>
        <v/>
      </c>
      <c r="C766" s="33"/>
      <c r="D766" s="35" t="str">
        <f t="shared" si="38"/>
        <v/>
      </c>
      <c r="E766" s="30"/>
      <c r="F766" s="31" t="str">
        <f>IF(LEN(B766)=0,"",ABS(RIGHT(Angebotsliste!$E$3,2)))</f>
        <v/>
      </c>
      <c r="G766" s="54" t="str">
        <f>IF(AND(LEN(B766)&gt;0,LEN(D766)=0),"",IF(AND(LEN(B766)=0,D766&gt;0),"",Angebotsliste!$M$3))</f>
        <v/>
      </c>
      <c r="H766" s="54" t="str">
        <f>IF(LEN(B766)=0,"",IF(VLOOKUP(B766,Angebotsliste!$A$12:$G$999,7,FALSE)=0,"",VLOOKUP(B766,Angebotsliste!$A$12:$G$999,7,FALSE)))</f>
        <v/>
      </c>
      <c r="I766" s="55"/>
      <c r="J766" s="55"/>
      <c r="K766" s="55"/>
      <c r="L766" s="54" t="str">
        <f>IF(B766="","",Angebotsliste!I776)</f>
        <v/>
      </c>
    </row>
    <row r="767" spans="1:12" x14ac:dyDescent="0.3">
      <c r="A767" s="31" t="str">
        <f t="shared" si="36"/>
        <v/>
      </c>
      <c r="B767" s="31" t="str">
        <f t="shared" si="37"/>
        <v/>
      </c>
      <c r="C767" s="33"/>
      <c r="D767" s="35" t="str">
        <f t="shared" si="38"/>
        <v/>
      </c>
      <c r="E767" s="30"/>
      <c r="F767" s="31" t="str">
        <f>IF(LEN(B767)=0,"",ABS(RIGHT(Angebotsliste!$E$3,2)))</f>
        <v/>
      </c>
      <c r="G767" s="54" t="str">
        <f>IF(AND(LEN(B767)&gt;0,LEN(D767)=0),"",IF(AND(LEN(B767)=0,D767&gt;0),"",Angebotsliste!$M$3))</f>
        <v/>
      </c>
      <c r="H767" s="54" t="str">
        <f>IF(LEN(B767)=0,"",IF(VLOOKUP(B767,Angebotsliste!$A$12:$G$999,7,FALSE)=0,"",VLOOKUP(B767,Angebotsliste!$A$12:$G$999,7,FALSE)))</f>
        <v/>
      </c>
      <c r="I767" s="55"/>
      <c r="J767" s="55"/>
      <c r="K767" s="55"/>
      <c r="L767" s="54" t="str">
        <f>IF(B767="","",Angebotsliste!I777)</f>
        <v/>
      </c>
    </row>
    <row r="768" spans="1:12" x14ac:dyDescent="0.3">
      <c r="A768" s="31" t="str">
        <f t="shared" si="36"/>
        <v/>
      </c>
      <c r="B768" s="31" t="str">
        <f t="shared" si="37"/>
        <v/>
      </c>
      <c r="C768" s="33"/>
      <c r="D768" s="35" t="str">
        <f t="shared" si="38"/>
        <v/>
      </c>
      <c r="E768" s="30"/>
      <c r="F768" s="31" t="str">
        <f>IF(LEN(B768)=0,"",ABS(RIGHT(Angebotsliste!$E$3,2)))</f>
        <v/>
      </c>
      <c r="G768" s="54" t="str">
        <f>IF(AND(LEN(B768)&gt;0,LEN(D768)=0),"",IF(AND(LEN(B768)=0,D768&gt;0),"",Angebotsliste!$M$3))</f>
        <v/>
      </c>
      <c r="H768" s="54" t="str">
        <f>IF(LEN(B768)=0,"",IF(VLOOKUP(B768,Angebotsliste!$A$12:$G$999,7,FALSE)=0,"",VLOOKUP(B768,Angebotsliste!$A$12:$G$999,7,FALSE)))</f>
        <v/>
      </c>
      <c r="I768" s="55"/>
      <c r="J768" s="55"/>
      <c r="K768" s="55"/>
      <c r="L768" s="54" t="str">
        <f>IF(B768="","",Angebotsliste!I778)</f>
        <v/>
      </c>
    </row>
    <row r="769" spans="1:12" x14ac:dyDescent="0.3">
      <c r="A769" s="31" t="str">
        <f t="shared" si="36"/>
        <v/>
      </c>
      <c r="B769" s="31" t="str">
        <f t="shared" si="37"/>
        <v/>
      </c>
      <c r="C769" s="33"/>
      <c r="D769" s="35" t="str">
        <f t="shared" si="38"/>
        <v/>
      </c>
      <c r="E769" s="30"/>
      <c r="F769" s="31" t="str">
        <f>IF(LEN(B769)=0,"",ABS(RIGHT(Angebotsliste!$E$3,2)))</f>
        <v/>
      </c>
      <c r="G769" s="54" t="str">
        <f>IF(AND(LEN(B769)&gt;0,LEN(D769)=0),"",IF(AND(LEN(B769)=0,D769&gt;0),"",Angebotsliste!$M$3))</f>
        <v/>
      </c>
      <c r="H769" s="54" t="str">
        <f>IF(LEN(B769)=0,"",IF(VLOOKUP(B769,Angebotsliste!$A$12:$G$999,7,FALSE)=0,"",VLOOKUP(B769,Angebotsliste!$A$12:$G$999,7,FALSE)))</f>
        <v/>
      </c>
      <c r="I769" s="55"/>
      <c r="J769" s="55"/>
      <c r="K769" s="55"/>
      <c r="L769" s="54" t="str">
        <f>IF(B769="","",Angebotsliste!I779)</f>
        <v/>
      </c>
    </row>
    <row r="770" spans="1:12" x14ac:dyDescent="0.3">
      <c r="A770" s="31" t="str">
        <f t="shared" si="36"/>
        <v/>
      </c>
      <c r="B770" s="31" t="str">
        <f t="shared" si="37"/>
        <v/>
      </c>
      <c r="C770" s="33"/>
      <c r="D770" s="35" t="str">
        <f t="shared" si="38"/>
        <v/>
      </c>
      <c r="E770" s="30"/>
      <c r="F770" s="31" t="str">
        <f>IF(LEN(B770)=0,"",ABS(RIGHT(Angebotsliste!$E$3,2)))</f>
        <v/>
      </c>
      <c r="G770" s="54" t="str">
        <f>IF(AND(LEN(B770)&gt;0,LEN(D770)=0),"",IF(AND(LEN(B770)=0,D770&gt;0),"",Angebotsliste!$M$3))</f>
        <v/>
      </c>
      <c r="H770" s="54" t="str">
        <f>IF(LEN(B770)=0,"",IF(VLOOKUP(B770,Angebotsliste!$A$12:$G$999,7,FALSE)=0,"",VLOOKUP(B770,Angebotsliste!$A$12:$G$999,7,FALSE)))</f>
        <v/>
      </c>
      <c r="I770" s="55"/>
      <c r="J770" s="55"/>
      <c r="K770" s="55"/>
      <c r="L770" s="54" t="str">
        <f>IF(B770="","",Angebotsliste!I780)</f>
        <v/>
      </c>
    </row>
    <row r="771" spans="1:12" x14ac:dyDescent="0.3">
      <c r="A771" s="31" t="str">
        <f t="shared" si="36"/>
        <v/>
      </c>
      <c r="B771" s="31" t="str">
        <f t="shared" si="37"/>
        <v/>
      </c>
      <c r="C771" s="33"/>
      <c r="D771" s="35" t="str">
        <f t="shared" si="38"/>
        <v/>
      </c>
      <c r="E771" s="30"/>
      <c r="F771" s="31" t="str">
        <f>IF(LEN(B771)=0,"",ABS(RIGHT(Angebotsliste!$E$3,2)))</f>
        <v/>
      </c>
      <c r="G771" s="54" t="str">
        <f>IF(AND(LEN(B771)&gt;0,LEN(D771)=0),"",IF(AND(LEN(B771)=0,D771&gt;0),"",Angebotsliste!$M$3))</f>
        <v/>
      </c>
      <c r="H771" s="54" t="str">
        <f>IF(LEN(B771)=0,"",IF(VLOOKUP(B771,Angebotsliste!$A$12:$G$999,7,FALSE)=0,"",VLOOKUP(B771,Angebotsliste!$A$12:$G$999,7,FALSE)))</f>
        <v/>
      </c>
      <c r="I771" s="55"/>
      <c r="J771" s="55"/>
      <c r="K771" s="55"/>
      <c r="L771" s="54" t="str">
        <f>IF(B771="","",Angebotsliste!I781)</f>
        <v/>
      </c>
    </row>
    <row r="772" spans="1:12" x14ac:dyDescent="0.3">
      <c r="A772" s="31" t="str">
        <f t="shared" si="36"/>
        <v/>
      </c>
      <c r="B772" s="31" t="str">
        <f t="shared" si="37"/>
        <v/>
      </c>
      <c r="C772" s="33"/>
      <c r="D772" s="35" t="str">
        <f t="shared" si="38"/>
        <v/>
      </c>
      <c r="E772" s="30"/>
      <c r="F772" s="31" t="str">
        <f>IF(LEN(B772)=0,"",ABS(RIGHT(Angebotsliste!$E$3,2)))</f>
        <v/>
      </c>
      <c r="G772" s="54" t="str">
        <f>IF(AND(LEN(B772)&gt;0,LEN(D772)=0),"",IF(AND(LEN(B772)=0,D772&gt;0),"",Angebotsliste!$M$3))</f>
        <v/>
      </c>
      <c r="H772" s="54" t="str">
        <f>IF(LEN(B772)=0,"",IF(VLOOKUP(B772,Angebotsliste!$A$12:$G$999,7,FALSE)=0,"",VLOOKUP(B772,Angebotsliste!$A$12:$G$999,7,FALSE)))</f>
        <v/>
      </c>
      <c r="I772" s="55"/>
      <c r="J772" s="55"/>
      <c r="K772" s="55"/>
      <c r="L772" s="54" t="str">
        <f>IF(B772="","",Angebotsliste!I782)</f>
        <v/>
      </c>
    </row>
    <row r="773" spans="1:12" x14ac:dyDescent="0.3">
      <c r="A773" s="31" t="str">
        <f t="shared" si="36"/>
        <v/>
      </c>
      <c r="B773" s="31" t="str">
        <f t="shared" si="37"/>
        <v/>
      </c>
      <c r="C773" s="33"/>
      <c r="D773" s="35" t="str">
        <f t="shared" si="38"/>
        <v/>
      </c>
      <c r="E773" s="30"/>
      <c r="F773" s="31" t="str">
        <f>IF(LEN(B773)=0,"",ABS(RIGHT(Angebotsliste!$E$3,2)))</f>
        <v/>
      </c>
      <c r="G773" s="54" t="str">
        <f>IF(AND(LEN(B773)&gt;0,LEN(D773)=0),"",IF(AND(LEN(B773)=0,D773&gt;0),"",Angebotsliste!$M$3))</f>
        <v/>
      </c>
      <c r="H773" s="54" t="str">
        <f>IF(LEN(B773)=0,"",IF(VLOOKUP(B773,Angebotsliste!$A$12:$G$999,7,FALSE)=0,"",VLOOKUP(B773,Angebotsliste!$A$12:$G$999,7,FALSE)))</f>
        <v/>
      </c>
      <c r="I773" s="55"/>
      <c r="J773" s="55"/>
      <c r="K773" s="55"/>
      <c r="L773" s="54" t="str">
        <f>IF(B773="","",Angebotsliste!I783)</f>
        <v/>
      </c>
    </row>
    <row r="774" spans="1:12" x14ac:dyDescent="0.3">
      <c r="A774" s="31" t="str">
        <f t="shared" si="36"/>
        <v/>
      </c>
      <c r="B774" s="31" t="str">
        <f t="shared" si="37"/>
        <v/>
      </c>
      <c r="C774" s="33"/>
      <c r="D774" s="35" t="str">
        <f t="shared" si="38"/>
        <v/>
      </c>
      <c r="E774" s="30"/>
      <c r="F774" s="31" t="str">
        <f>IF(LEN(B774)=0,"",ABS(RIGHT(Angebotsliste!$E$3,2)))</f>
        <v/>
      </c>
      <c r="G774" s="54" t="str">
        <f>IF(AND(LEN(B774)&gt;0,LEN(D774)=0),"",IF(AND(LEN(B774)=0,D774&gt;0),"",Angebotsliste!$M$3))</f>
        <v/>
      </c>
      <c r="H774" s="54" t="str">
        <f>IF(LEN(B774)=0,"",IF(VLOOKUP(B774,Angebotsliste!$A$12:$G$999,7,FALSE)=0,"",VLOOKUP(B774,Angebotsliste!$A$12:$G$999,7,FALSE)))</f>
        <v/>
      </c>
      <c r="I774" s="55"/>
      <c r="J774" s="55"/>
      <c r="K774" s="55"/>
      <c r="L774" s="54" t="str">
        <f>IF(B774="","",Angebotsliste!I784)</f>
        <v/>
      </c>
    </row>
    <row r="775" spans="1:12" x14ac:dyDescent="0.3">
      <c r="A775" s="31" t="str">
        <f t="shared" si="36"/>
        <v/>
      </c>
      <c r="B775" s="31" t="str">
        <f t="shared" si="37"/>
        <v/>
      </c>
      <c r="C775" s="33"/>
      <c r="D775" s="35" t="str">
        <f t="shared" si="38"/>
        <v/>
      </c>
      <c r="E775" s="30"/>
      <c r="F775" s="31" t="str">
        <f>IF(LEN(B775)=0,"",ABS(RIGHT(Angebotsliste!$E$3,2)))</f>
        <v/>
      </c>
      <c r="G775" s="54" t="str">
        <f>IF(AND(LEN(B775)&gt;0,LEN(D775)=0),"",IF(AND(LEN(B775)=0,D775&gt;0),"",Angebotsliste!$M$3))</f>
        <v/>
      </c>
      <c r="H775" s="54" t="str">
        <f>IF(LEN(B775)=0,"",IF(VLOOKUP(B775,Angebotsliste!$A$12:$G$999,7,FALSE)=0,"",VLOOKUP(B775,Angebotsliste!$A$12:$G$999,7,FALSE)))</f>
        <v/>
      </c>
      <c r="I775" s="55"/>
      <c r="J775" s="55"/>
      <c r="K775" s="55"/>
      <c r="L775" s="54" t="str">
        <f>IF(B775="","",Angebotsliste!I785)</f>
        <v/>
      </c>
    </row>
    <row r="776" spans="1:12" x14ac:dyDescent="0.3">
      <c r="A776" s="31" t="str">
        <f t="shared" ref="A776:A839" si="39">IF(LEN(O776)=0,"",O776)</f>
        <v/>
      </c>
      <c r="B776" s="31" t="str">
        <f t="shared" ref="B776:B839" si="40">IF(LEN(N776)=0,"",N776)</f>
        <v/>
      </c>
      <c r="C776" s="33"/>
      <c r="D776" s="35" t="str">
        <f t="shared" ref="D776:D839" si="41">IF(LEN(P776)=0,"",P776)</f>
        <v/>
      </c>
      <c r="E776" s="30"/>
      <c r="F776" s="31" t="str">
        <f>IF(LEN(B776)=0,"",ABS(RIGHT(Angebotsliste!$E$3,2)))</f>
        <v/>
      </c>
      <c r="G776" s="54" t="str">
        <f>IF(AND(LEN(B776)&gt;0,LEN(D776)=0),"",IF(AND(LEN(B776)=0,D776&gt;0),"",Angebotsliste!$M$3))</f>
        <v/>
      </c>
      <c r="H776" s="54" t="str">
        <f>IF(LEN(B776)=0,"",IF(VLOOKUP(B776,Angebotsliste!$A$12:$G$999,7,FALSE)=0,"",VLOOKUP(B776,Angebotsliste!$A$12:$G$999,7,FALSE)))</f>
        <v/>
      </c>
      <c r="I776" s="55"/>
      <c r="J776" s="55"/>
      <c r="K776" s="55"/>
      <c r="L776" s="54" t="str">
        <f>IF(B776="","",Angebotsliste!I786)</f>
        <v/>
      </c>
    </row>
    <row r="777" spans="1:12" x14ac:dyDescent="0.3">
      <c r="A777" s="31" t="str">
        <f t="shared" si="39"/>
        <v/>
      </c>
      <c r="B777" s="31" t="str">
        <f t="shared" si="40"/>
        <v/>
      </c>
      <c r="C777" s="33"/>
      <c r="D777" s="35" t="str">
        <f t="shared" si="41"/>
        <v/>
      </c>
      <c r="E777" s="30"/>
      <c r="F777" s="31" t="str">
        <f>IF(LEN(B777)=0,"",ABS(RIGHT(Angebotsliste!$E$3,2)))</f>
        <v/>
      </c>
      <c r="G777" s="54" t="str">
        <f>IF(AND(LEN(B777)&gt;0,LEN(D777)=0),"",IF(AND(LEN(B777)=0,D777&gt;0),"",Angebotsliste!$M$3))</f>
        <v/>
      </c>
      <c r="H777" s="54" t="str">
        <f>IF(LEN(B777)=0,"",IF(VLOOKUP(B777,Angebotsliste!$A$12:$G$999,7,FALSE)=0,"",VLOOKUP(B777,Angebotsliste!$A$12:$G$999,7,FALSE)))</f>
        <v/>
      </c>
      <c r="I777" s="55"/>
      <c r="J777" s="55"/>
      <c r="K777" s="55"/>
      <c r="L777" s="54" t="str">
        <f>IF(B777="","",Angebotsliste!I787)</f>
        <v/>
      </c>
    </row>
    <row r="778" spans="1:12" x14ac:dyDescent="0.3">
      <c r="A778" s="31" t="str">
        <f t="shared" si="39"/>
        <v/>
      </c>
      <c r="B778" s="31" t="str">
        <f t="shared" si="40"/>
        <v/>
      </c>
      <c r="C778" s="33"/>
      <c r="D778" s="35" t="str">
        <f t="shared" si="41"/>
        <v/>
      </c>
      <c r="E778" s="30"/>
      <c r="F778" s="31" t="str">
        <f>IF(LEN(B778)=0,"",ABS(RIGHT(Angebotsliste!$E$3,2)))</f>
        <v/>
      </c>
      <c r="G778" s="54" t="str">
        <f>IF(AND(LEN(B778)&gt;0,LEN(D778)=0),"",IF(AND(LEN(B778)=0,D778&gt;0),"",Angebotsliste!$M$3))</f>
        <v/>
      </c>
      <c r="H778" s="54" t="str">
        <f>IF(LEN(B778)=0,"",IF(VLOOKUP(B778,Angebotsliste!$A$12:$G$999,7,FALSE)=0,"",VLOOKUP(B778,Angebotsliste!$A$12:$G$999,7,FALSE)))</f>
        <v/>
      </c>
      <c r="I778" s="55"/>
      <c r="J778" s="55"/>
      <c r="K778" s="55"/>
      <c r="L778" s="54" t="str">
        <f>IF(B778="","",Angebotsliste!I788)</f>
        <v/>
      </c>
    </row>
    <row r="779" spans="1:12" x14ac:dyDescent="0.3">
      <c r="A779" s="31" t="str">
        <f t="shared" si="39"/>
        <v/>
      </c>
      <c r="B779" s="31" t="str">
        <f t="shared" si="40"/>
        <v/>
      </c>
      <c r="C779" s="33"/>
      <c r="D779" s="35" t="str">
        <f t="shared" si="41"/>
        <v/>
      </c>
      <c r="E779" s="30"/>
      <c r="F779" s="31" t="str">
        <f>IF(LEN(B779)=0,"",ABS(RIGHT(Angebotsliste!$E$3,2)))</f>
        <v/>
      </c>
      <c r="G779" s="54" t="str">
        <f>IF(AND(LEN(B779)&gt;0,LEN(D779)=0),"",IF(AND(LEN(B779)=0,D779&gt;0),"",Angebotsliste!$M$3))</f>
        <v/>
      </c>
      <c r="H779" s="54" t="str">
        <f>IF(LEN(B779)=0,"",IF(VLOOKUP(B779,Angebotsliste!$A$12:$G$999,7,FALSE)=0,"",VLOOKUP(B779,Angebotsliste!$A$12:$G$999,7,FALSE)))</f>
        <v/>
      </c>
      <c r="I779" s="55"/>
      <c r="J779" s="55"/>
      <c r="K779" s="55"/>
      <c r="L779" s="54" t="str">
        <f>IF(B779="","",Angebotsliste!I789)</f>
        <v/>
      </c>
    </row>
    <row r="780" spans="1:12" x14ac:dyDescent="0.3">
      <c r="A780" s="31" t="str">
        <f t="shared" si="39"/>
        <v/>
      </c>
      <c r="B780" s="31" t="str">
        <f t="shared" si="40"/>
        <v/>
      </c>
      <c r="C780" s="33"/>
      <c r="D780" s="35" t="str">
        <f t="shared" si="41"/>
        <v/>
      </c>
      <c r="E780" s="30"/>
      <c r="F780" s="31" t="str">
        <f>IF(LEN(B780)=0,"",ABS(RIGHT(Angebotsliste!$E$3,2)))</f>
        <v/>
      </c>
      <c r="G780" s="54" t="str">
        <f>IF(AND(LEN(B780)&gt;0,LEN(D780)=0),"",IF(AND(LEN(B780)=0,D780&gt;0),"",Angebotsliste!$M$3))</f>
        <v/>
      </c>
      <c r="H780" s="54" t="str">
        <f>IF(LEN(B780)=0,"",IF(VLOOKUP(B780,Angebotsliste!$A$12:$G$999,7,FALSE)=0,"",VLOOKUP(B780,Angebotsliste!$A$12:$G$999,7,FALSE)))</f>
        <v/>
      </c>
      <c r="I780" s="55"/>
      <c r="J780" s="55"/>
      <c r="K780" s="55"/>
      <c r="L780" s="54" t="str">
        <f>IF(B780="","",Angebotsliste!I790)</f>
        <v/>
      </c>
    </row>
    <row r="781" spans="1:12" x14ac:dyDescent="0.3">
      <c r="A781" s="31" t="str">
        <f t="shared" si="39"/>
        <v/>
      </c>
      <c r="B781" s="31" t="str">
        <f t="shared" si="40"/>
        <v/>
      </c>
      <c r="C781" s="33"/>
      <c r="D781" s="35" t="str">
        <f t="shared" si="41"/>
        <v/>
      </c>
      <c r="E781" s="30"/>
      <c r="F781" s="31" t="str">
        <f>IF(LEN(B781)=0,"",ABS(RIGHT(Angebotsliste!$E$3,2)))</f>
        <v/>
      </c>
      <c r="G781" s="54" t="str">
        <f>IF(AND(LEN(B781)&gt;0,LEN(D781)=0),"",IF(AND(LEN(B781)=0,D781&gt;0),"",Angebotsliste!$M$3))</f>
        <v/>
      </c>
      <c r="H781" s="54" t="str">
        <f>IF(LEN(B781)=0,"",IF(VLOOKUP(B781,Angebotsliste!$A$12:$G$999,7,FALSE)=0,"",VLOOKUP(B781,Angebotsliste!$A$12:$G$999,7,FALSE)))</f>
        <v/>
      </c>
      <c r="I781" s="55"/>
      <c r="J781" s="55"/>
      <c r="K781" s="55"/>
      <c r="L781" s="54" t="str">
        <f>IF(B781="","",Angebotsliste!I791)</f>
        <v/>
      </c>
    </row>
    <row r="782" spans="1:12" x14ac:dyDescent="0.3">
      <c r="A782" s="31" t="str">
        <f t="shared" si="39"/>
        <v/>
      </c>
      <c r="B782" s="31" t="str">
        <f t="shared" si="40"/>
        <v/>
      </c>
      <c r="C782" s="33"/>
      <c r="D782" s="35" t="str">
        <f t="shared" si="41"/>
        <v/>
      </c>
      <c r="E782" s="30"/>
      <c r="F782" s="31" t="str">
        <f>IF(LEN(B782)=0,"",ABS(RIGHT(Angebotsliste!$E$3,2)))</f>
        <v/>
      </c>
      <c r="G782" s="54" t="str">
        <f>IF(AND(LEN(B782)&gt;0,LEN(D782)=0),"",IF(AND(LEN(B782)=0,D782&gt;0),"",Angebotsliste!$M$3))</f>
        <v/>
      </c>
      <c r="H782" s="54" t="str">
        <f>IF(LEN(B782)=0,"",IF(VLOOKUP(B782,Angebotsliste!$A$12:$G$999,7,FALSE)=0,"",VLOOKUP(B782,Angebotsliste!$A$12:$G$999,7,FALSE)))</f>
        <v/>
      </c>
      <c r="I782" s="55"/>
      <c r="J782" s="55"/>
      <c r="K782" s="55"/>
      <c r="L782" s="54" t="str">
        <f>IF(B782="","",Angebotsliste!I792)</f>
        <v/>
      </c>
    </row>
    <row r="783" spans="1:12" x14ac:dyDescent="0.3">
      <c r="A783" s="31" t="str">
        <f t="shared" si="39"/>
        <v/>
      </c>
      <c r="B783" s="31" t="str">
        <f t="shared" si="40"/>
        <v/>
      </c>
      <c r="C783" s="33"/>
      <c r="D783" s="35" t="str">
        <f t="shared" si="41"/>
        <v/>
      </c>
      <c r="E783" s="30"/>
      <c r="F783" s="31" t="str">
        <f>IF(LEN(B783)=0,"",ABS(RIGHT(Angebotsliste!$E$3,2)))</f>
        <v/>
      </c>
      <c r="G783" s="54" t="str">
        <f>IF(AND(LEN(B783)&gt;0,LEN(D783)=0),"",IF(AND(LEN(B783)=0,D783&gt;0),"",Angebotsliste!$M$3))</f>
        <v/>
      </c>
      <c r="H783" s="54" t="str">
        <f>IF(LEN(B783)=0,"",IF(VLOOKUP(B783,Angebotsliste!$A$12:$G$999,7,FALSE)=0,"",VLOOKUP(B783,Angebotsliste!$A$12:$G$999,7,FALSE)))</f>
        <v/>
      </c>
      <c r="I783" s="55"/>
      <c r="J783" s="55"/>
      <c r="K783" s="55"/>
      <c r="L783" s="54" t="str">
        <f>IF(B783="","",Angebotsliste!I793)</f>
        <v/>
      </c>
    </row>
    <row r="784" spans="1:12" x14ac:dyDescent="0.3">
      <c r="A784" s="31" t="str">
        <f t="shared" si="39"/>
        <v/>
      </c>
      <c r="B784" s="31" t="str">
        <f t="shared" si="40"/>
        <v/>
      </c>
      <c r="C784" s="33"/>
      <c r="D784" s="35" t="str">
        <f t="shared" si="41"/>
        <v/>
      </c>
      <c r="E784" s="30"/>
      <c r="F784" s="31" t="str">
        <f>IF(LEN(B784)=0,"",ABS(RIGHT(Angebotsliste!$E$3,2)))</f>
        <v/>
      </c>
      <c r="G784" s="54" t="str">
        <f>IF(AND(LEN(B784)&gt;0,LEN(D784)=0),"",IF(AND(LEN(B784)=0,D784&gt;0),"",Angebotsliste!$M$3))</f>
        <v/>
      </c>
      <c r="H784" s="54" t="str">
        <f>IF(LEN(B784)=0,"",IF(VLOOKUP(B784,Angebotsliste!$A$12:$G$999,7,FALSE)=0,"",VLOOKUP(B784,Angebotsliste!$A$12:$G$999,7,FALSE)))</f>
        <v/>
      </c>
      <c r="I784" s="55"/>
      <c r="J784" s="55"/>
      <c r="K784" s="55"/>
      <c r="L784" s="54" t="str">
        <f>IF(B784="","",Angebotsliste!I794)</f>
        <v/>
      </c>
    </row>
    <row r="785" spans="1:12" x14ac:dyDescent="0.3">
      <c r="A785" s="31" t="str">
        <f t="shared" si="39"/>
        <v/>
      </c>
      <c r="B785" s="31" t="str">
        <f t="shared" si="40"/>
        <v/>
      </c>
      <c r="C785" s="33"/>
      <c r="D785" s="35" t="str">
        <f t="shared" si="41"/>
        <v/>
      </c>
      <c r="E785" s="30"/>
      <c r="F785" s="31" t="str">
        <f>IF(LEN(B785)=0,"",ABS(RIGHT(Angebotsliste!$E$3,2)))</f>
        <v/>
      </c>
      <c r="G785" s="54" t="str">
        <f>IF(AND(LEN(B785)&gt;0,LEN(D785)=0),"",IF(AND(LEN(B785)=0,D785&gt;0),"",Angebotsliste!$M$3))</f>
        <v/>
      </c>
      <c r="H785" s="54" t="str">
        <f>IF(LEN(B785)=0,"",IF(VLOOKUP(B785,Angebotsliste!$A$12:$G$999,7,FALSE)=0,"",VLOOKUP(B785,Angebotsliste!$A$12:$G$999,7,FALSE)))</f>
        <v/>
      </c>
      <c r="I785" s="55"/>
      <c r="J785" s="55"/>
      <c r="K785" s="55"/>
      <c r="L785" s="54" t="str">
        <f>IF(B785="","",Angebotsliste!I795)</f>
        <v/>
      </c>
    </row>
    <row r="786" spans="1:12" x14ac:dyDescent="0.3">
      <c r="A786" s="31" t="str">
        <f t="shared" si="39"/>
        <v/>
      </c>
      <c r="B786" s="31" t="str">
        <f t="shared" si="40"/>
        <v/>
      </c>
      <c r="C786" s="33"/>
      <c r="D786" s="35" t="str">
        <f t="shared" si="41"/>
        <v/>
      </c>
      <c r="E786" s="30"/>
      <c r="F786" s="31" t="str">
        <f>IF(LEN(B786)=0,"",ABS(RIGHT(Angebotsliste!$E$3,2)))</f>
        <v/>
      </c>
      <c r="G786" s="54" t="str">
        <f>IF(AND(LEN(B786)&gt;0,LEN(D786)=0),"",IF(AND(LEN(B786)=0,D786&gt;0),"",Angebotsliste!$M$3))</f>
        <v/>
      </c>
      <c r="H786" s="54" t="str">
        <f>IF(LEN(B786)=0,"",IF(VLOOKUP(B786,Angebotsliste!$A$12:$G$999,7,FALSE)=0,"",VLOOKUP(B786,Angebotsliste!$A$12:$G$999,7,FALSE)))</f>
        <v/>
      </c>
      <c r="I786" s="55"/>
      <c r="J786" s="55"/>
      <c r="K786" s="55"/>
      <c r="L786" s="54" t="str">
        <f>IF(B786="","",Angebotsliste!I796)</f>
        <v/>
      </c>
    </row>
    <row r="787" spans="1:12" x14ac:dyDescent="0.3">
      <c r="A787" s="31" t="str">
        <f t="shared" si="39"/>
        <v/>
      </c>
      <c r="B787" s="31" t="str">
        <f t="shared" si="40"/>
        <v/>
      </c>
      <c r="C787" s="33"/>
      <c r="D787" s="35" t="str">
        <f t="shared" si="41"/>
        <v/>
      </c>
      <c r="E787" s="30"/>
      <c r="F787" s="31" t="str">
        <f>IF(LEN(B787)=0,"",ABS(RIGHT(Angebotsliste!$E$3,2)))</f>
        <v/>
      </c>
      <c r="G787" s="54" t="str">
        <f>IF(AND(LEN(B787)&gt;0,LEN(D787)=0),"",IF(AND(LEN(B787)=0,D787&gt;0),"",Angebotsliste!$M$3))</f>
        <v/>
      </c>
      <c r="H787" s="54" t="str">
        <f>IF(LEN(B787)=0,"",IF(VLOOKUP(B787,Angebotsliste!$A$12:$G$999,7,FALSE)=0,"",VLOOKUP(B787,Angebotsliste!$A$12:$G$999,7,FALSE)))</f>
        <v/>
      </c>
      <c r="I787" s="55"/>
      <c r="J787" s="55"/>
      <c r="K787" s="55"/>
      <c r="L787" s="54" t="str">
        <f>IF(B787="","",Angebotsliste!I797)</f>
        <v/>
      </c>
    </row>
    <row r="788" spans="1:12" x14ac:dyDescent="0.3">
      <c r="A788" s="31" t="str">
        <f t="shared" si="39"/>
        <v/>
      </c>
      <c r="B788" s="31" t="str">
        <f t="shared" si="40"/>
        <v/>
      </c>
      <c r="C788" s="33"/>
      <c r="D788" s="35" t="str">
        <f t="shared" si="41"/>
        <v/>
      </c>
      <c r="E788" s="30"/>
      <c r="F788" s="31" t="str">
        <f>IF(LEN(B788)=0,"",ABS(RIGHT(Angebotsliste!$E$3,2)))</f>
        <v/>
      </c>
      <c r="G788" s="54" t="str">
        <f>IF(AND(LEN(B788)&gt;0,LEN(D788)=0),"",IF(AND(LEN(B788)=0,D788&gt;0),"",Angebotsliste!$M$3))</f>
        <v/>
      </c>
      <c r="H788" s="54" t="str">
        <f>IF(LEN(B788)=0,"",IF(VLOOKUP(B788,Angebotsliste!$A$12:$G$999,7,FALSE)=0,"",VLOOKUP(B788,Angebotsliste!$A$12:$G$999,7,FALSE)))</f>
        <v/>
      </c>
      <c r="I788" s="55"/>
      <c r="J788" s="55"/>
      <c r="K788" s="55"/>
      <c r="L788" s="54" t="str">
        <f>IF(B788="","",Angebotsliste!I798)</f>
        <v/>
      </c>
    </row>
    <row r="789" spans="1:12" x14ac:dyDescent="0.3">
      <c r="A789" s="31" t="str">
        <f t="shared" si="39"/>
        <v/>
      </c>
      <c r="B789" s="31" t="str">
        <f t="shared" si="40"/>
        <v/>
      </c>
      <c r="C789" s="33"/>
      <c r="D789" s="35" t="str">
        <f t="shared" si="41"/>
        <v/>
      </c>
      <c r="E789" s="30"/>
      <c r="F789" s="31" t="str">
        <f>IF(LEN(B789)=0,"",ABS(RIGHT(Angebotsliste!$E$3,2)))</f>
        <v/>
      </c>
      <c r="G789" s="54" t="str">
        <f>IF(AND(LEN(B789)&gt;0,LEN(D789)=0),"",IF(AND(LEN(B789)=0,D789&gt;0),"",Angebotsliste!$M$3))</f>
        <v/>
      </c>
      <c r="H789" s="54" t="str">
        <f>IF(LEN(B789)=0,"",IF(VLOOKUP(B789,Angebotsliste!$A$12:$G$999,7,FALSE)=0,"",VLOOKUP(B789,Angebotsliste!$A$12:$G$999,7,FALSE)))</f>
        <v/>
      </c>
      <c r="I789" s="55"/>
      <c r="J789" s="55"/>
      <c r="K789" s="55"/>
      <c r="L789" s="54" t="str">
        <f>IF(B789="","",Angebotsliste!I799)</f>
        <v/>
      </c>
    </row>
    <row r="790" spans="1:12" x14ac:dyDescent="0.3">
      <c r="A790" s="31" t="str">
        <f t="shared" si="39"/>
        <v/>
      </c>
      <c r="B790" s="31" t="str">
        <f t="shared" si="40"/>
        <v/>
      </c>
      <c r="C790" s="33"/>
      <c r="D790" s="35" t="str">
        <f t="shared" si="41"/>
        <v/>
      </c>
      <c r="E790" s="30"/>
      <c r="F790" s="31" t="str">
        <f>IF(LEN(B790)=0,"",ABS(RIGHT(Angebotsliste!$E$3,2)))</f>
        <v/>
      </c>
      <c r="G790" s="54" t="str">
        <f>IF(AND(LEN(B790)&gt;0,LEN(D790)=0),"",IF(AND(LEN(B790)=0,D790&gt;0),"",Angebotsliste!$M$3))</f>
        <v/>
      </c>
      <c r="H790" s="54" t="str">
        <f>IF(LEN(B790)=0,"",IF(VLOOKUP(B790,Angebotsliste!$A$12:$G$999,7,FALSE)=0,"",VLOOKUP(B790,Angebotsliste!$A$12:$G$999,7,FALSE)))</f>
        <v/>
      </c>
      <c r="I790" s="55"/>
      <c r="J790" s="55"/>
      <c r="K790" s="55"/>
      <c r="L790" s="54" t="str">
        <f>IF(B790="","",Angebotsliste!I800)</f>
        <v/>
      </c>
    </row>
    <row r="791" spans="1:12" x14ac:dyDescent="0.3">
      <c r="A791" s="31" t="str">
        <f t="shared" si="39"/>
        <v/>
      </c>
      <c r="B791" s="31" t="str">
        <f t="shared" si="40"/>
        <v/>
      </c>
      <c r="C791" s="33"/>
      <c r="D791" s="35" t="str">
        <f t="shared" si="41"/>
        <v/>
      </c>
      <c r="E791" s="30"/>
      <c r="F791" s="31" t="str">
        <f>IF(LEN(B791)=0,"",ABS(RIGHT(Angebotsliste!$E$3,2)))</f>
        <v/>
      </c>
      <c r="G791" s="54" t="str">
        <f>IF(AND(LEN(B791)&gt;0,LEN(D791)=0),"",IF(AND(LEN(B791)=0,D791&gt;0),"",Angebotsliste!$M$3))</f>
        <v/>
      </c>
      <c r="H791" s="54" t="str">
        <f>IF(LEN(B791)=0,"",IF(VLOOKUP(B791,Angebotsliste!$A$12:$G$999,7,FALSE)=0,"",VLOOKUP(B791,Angebotsliste!$A$12:$G$999,7,FALSE)))</f>
        <v/>
      </c>
      <c r="I791" s="55"/>
      <c r="J791" s="55"/>
      <c r="K791" s="55"/>
      <c r="L791" s="54" t="str">
        <f>IF(B791="","",Angebotsliste!I801)</f>
        <v/>
      </c>
    </row>
    <row r="792" spans="1:12" x14ac:dyDescent="0.3">
      <c r="A792" s="31" t="str">
        <f t="shared" si="39"/>
        <v/>
      </c>
      <c r="B792" s="31" t="str">
        <f t="shared" si="40"/>
        <v/>
      </c>
      <c r="C792" s="33"/>
      <c r="D792" s="35" t="str">
        <f t="shared" si="41"/>
        <v/>
      </c>
      <c r="E792" s="30"/>
      <c r="F792" s="31" t="str">
        <f>IF(LEN(B792)=0,"",ABS(RIGHT(Angebotsliste!$E$3,2)))</f>
        <v/>
      </c>
      <c r="G792" s="54" t="str">
        <f>IF(AND(LEN(B792)&gt;0,LEN(D792)=0),"",IF(AND(LEN(B792)=0,D792&gt;0),"",Angebotsliste!$M$3))</f>
        <v/>
      </c>
      <c r="H792" s="54" t="str">
        <f>IF(LEN(B792)=0,"",IF(VLOOKUP(B792,Angebotsliste!$A$12:$G$999,7,FALSE)=0,"",VLOOKUP(B792,Angebotsliste!$A$12:$G$999,7,FALSE)))</f>
        <v/>
      </c>
      <c r="I792" s="55"/>
      <c r="J792" s="55"/>
      <c r="K792" s="55"/>
      <c r="L792" s="54" t="str">
        <f>IF(B792="","",Angebotsliste!I802)</f>
        <v/>
      </c>
    </row>
    <row r="793" spans="1:12" x14ac:dyDescent="0.3">
      <c r="A793" s="31" t="str">
        <f t="shared" si="39"/>
        <v/>
      </c>
      <c r="B793" s="31" t="str">
        <f t="shared" si="40"/>
        <v/>
      </c>
      <c r="C793" s="33"/>
      <c r="D793" s="35" t="str">
        <f t="shared" si="41"/>
        <v/>
      </c>
      <c r="E793" s="30"/>
      <c r="F793" s="31" t="str">
        <f>IF(LEN(B793)=0,"",ABS(RIGHT(Angebotsliste!$E$3,2)))</f>
        <v/>
      </c>
      <c r="G793" s="54" t="str">
        <f>IF(AND(LEN(B793)&gt;0,LEN(D793)=0),"",IF(AND(LEN(B793)=0,D793&gt;0),"",Angebotsliste!$M$3))</f>
        <v/>
      </c>
      <c r="H793" s="54" t="str">
        <f>IF(LEN(B793)=0,"",IF(VLOOKUP(B793,Angebotsliste!$A$12:$G$999,7,FALSE)=0,"",VLOOKUP(B793,Angebotsliste!$A$12:$G$999,7,FALSE)))</f>
        <v/>
      </c>
      <c r="I793" s="55"/>
      <c r="J793" s="55"/>
      <c r="K793" s="55"/>
      <c r="L793" s="54" t="str">
        <f>IF(B793="","",Angebotsliste!I803)</f>
        <v/>
      </c>
    </row>
    <row r="794" spans="1:12" x14ac:dyDescent="0.3">
      <c r="A794" s="31" t="str">
        <f t="shared" si="39"/>
        <v/>
      </c>
      <c r="B794" s="31" t="str">
        <f t="shared" si="40"/>
        <v/>
      </c>
      <c r="C794" s="33"/>
      <c r="D794" s="35" t="str">
        <f t="shared" si="41"/>
        <v/>
      </c>
      <c r="E794" s="30"/>
      <c r="F794" s="31" t="str">
        <f>IF(LEN(B794)=0,"",ABS(RIGHT(Angebotsliste!$E$3,2)))</f>
        <v/>
      </c>
      <c r="G794" s="54" t="str">
        <f>IF(AND(LEN(B794)&gt;0,LEN(D794)=0),"",IF(AND(LEN(B794)=0,D794&gt;0),"",Angebotsliste!$M$3))</f>
        <v/>
      </c>
      <c r="H794" s="54" t="str">
        <f>IF(LEN(B794)=0,"",IF(VLOOKUP(B794,Angebotsliste!$A$12:$G$999,7,FALSE)=0,"",VLOOKUP(B794,Angebotsliste!$A$12:$G$999,7,FALSE)))</f>
        <v/>
      </c>
      <c r="I794" s="55"/>
      <c r="J794" s="55"/>
      <c r="K794" s="55"/>
      <c r="L794" s="54" t="str">
        <f>IF(B794="","",Angebotsliste!I804)</f>
        <v/>
      </c>
    </row>
    <row r="795" spans="1:12" x14ac:dyDescent="0.3">
      <c r="A795" s="31" t="str">
        <f t="shared" si="39"/>
        <v/>
      </c>
      <c r="B795" s="31" t="str">
        <f t="shared" si="40"/>
        <v/>
      </c>
      <c r="C795" s="33"/>
      <c r="D795" s="35" t="str">
        <f t="shared" si="41"/>
        <v/>
      </c>
      <c r="E795" s="30"/>
      <c r="F795" s="31" t="str">
        <f>IF(LEN(B795)=0,"",ABS(RIGHT(Angebotsliste!$E$3,2)))</f>
        <v/>
      </c>
      <c r="G795" s="54" t="str">
        <f>IF(AND(LEN(B795)&gt;0,LEN(D795)=0),"",IF(AND(LEN(B795)=0,D795&gt;0),"",Angebotsliste!$M$3))</f>
        <v/>
      </c>
      <c r="H795" s="54" t="str">
        <f>IF(LEN(B795)=0,"",IF(VLOOKUP(B795,Angebotsliste!$A$12:$G$999,7,FALSE)=0,"",VLOOKUP(B795,Angebotsliste!$A$12:$G$999,7,FALSE)))</f>
        <v/>
      </c>
      <c r="I795" s="55"/>
      <c r="J795" s="55"/>
      <c r="K795" s="55"/>
      <c r="L795" s="54" t="str">
        <f>IF(B795="","",Angebotsliste!I805)</f>
        <v/>
      </c>
    </row>
    <row r="796" spans="1:12" x14ac:dyDescent="0.3">
      <c r="A796" s="31" t="str">
        <f t="shared" si="39"/>
        <v/>
      </c>
      <c r="B796" s="31" t="str">
        <f t="shared" si="40"/>
        <v/>
      </c>
      <c r="C796" s="33"/>
      <c r="D796" s="35" t="str">
        <f t="shared" si="41"/>
        <v/>
      </c>
      <c r="E796" s="30"/>
      <c r="F796" s="31" t="str">
        <f>IF(LEN(B796)=0,"",ABS(RIGHT(Angebotsliste!$E$3,2)))</f>
        <v/>
      </c>
      <c r="G796" s="54" t="str">
        <f>IF(AND(LEN(B796)&gt;0,LEN(D796)=0),"",IF(AND(LEN(B796)=0,D796&gt;0),"",Angebotsliste!$M$3))</f>
        <v/>
      </c>
      <c r="H796" s="54" t="str">
        <f>IF(LEN(B796)=0,"",IF(VLOOKUP(B796,Angebotsliste!$A$12:$G$999,7,FALSE)=0,"",VLOOKUP(B796,Angebotsliste!$A$12:$G$999,7,FALSE)))</f>
        <v/>
      </c>
      <c r="I796" s="55"/>
      <c r="J796" s="55"/>
      <c r="K796" s="55"/>
      <c r="L796" s="54" t="str">
        <f>IF(B796="","",Angebotsliste!I806)</f>
        <v/>
      </c>
    </row>
    <row r="797" spans="1:12" x14ac:dyDescent="0.3">
      <c r="A797" s="31" t="str">
        <f t="shared" si="39"/>
        <v/>
      </c>
      <c r="B797" s="31" t="str">
        <f t="shared" si="40"/>
        <v/>
      </c>
      <c r="C797" s="33"/>
      <c r="D797" s="35" t="str">
        <f t="shared" si="41"/>
        <v/>
      </c>
      <c r="E797" s="30"/>
      <c r="F797" s="31" t="str">
        <f>IF(LEN(B797)=0,"",ABS(RIGHT(Angebotsliste!$E$3,2)))</f>
        <v/>
      </c>
      <c r="G797" s="54" t="str">
        <f>IF(AND(LEN(B797)&gt;0,LEN(D797)=0),"",IF(AND(LEN(B797)=0,D797&gt;0),"",Angebotsliste!$M$3))</f>
        <v/>
      </c>
      <c r="H797" s="54" t="str">
        <f>IF(LEN(B797)=0,"",IF(VLOOKUP(B797,Angebotsliste!$A$12:$G$999,7,FALSE)=0,"",VLOOKUP(B797,Angebotsliste!$A$12:$G$999,7,FALSE)))</f>
        <v/>
      </c>
      <c r="I797" s="55"/>
      <c r="J797" s="55"/>
      <c r="K797" s="55"/>
      <c r="L797" s="54" t="str">
        <f>IF(B797="","",Angebotsliste!I807)</f>
        <v/>
      </c>
    </row>
    <row r="798" spans="1:12" x14ac:dyDescent="0.3">
      <c r="A798" s="31" t="str">
        <f t="shared" si="39"/>
        <v/>
      </c>
      <c r="B798" s="31" t="str">
        <f t="shared" si="40"/>
        <v/>
      </c>
      <c r="C798" s="33"/>
      <c r="D798" s="35" t="str">
        <f t="shared" si="41"/>
        <v/>
      </c>
      <c r="E798" s="30"/>
      <c r="F798" s="31" t="str">
        <f>IF(LEN(B798)=0,"",ABS(RIGHT(Angebotsliste!$E$3,2)))</f>
        <v/>
      </c>
      <c r="G798" s="54" t="str">
        <f>IF(AND(LEN(B798)&gt;0,LEN(D798)=0),"",IF(AND(LEN(B798)=0,D798&gt;0),"",Angebotsliste!$M$3))</f>
        <v/>
      </c>
      <c r="H798" s="54" t="str">
        <f>IF(LEN(B798)=0,"",IF(VLOOKUP(B798,Angebotsliste!$A$12:$G$999,7,FALSE)=0,"",VLOOKUP(B798,Angebotsliste!$A$12:$G$999,7,FALSE)))</f>
        <v/>
      </c>
      <c r="I798" s="55"/>
      <c r="J798" s="55"/>
      <c r="K798" s="55"/>
      <c r="L798" s="54" t="str">
        <f>IF(B798="","",Angebotsliste!I808)</f>
        <v/>
      </c>
    </row>
    <row r="799" spans="1:12" x14ac:dyDescent="0.3">
      <c r="A799" s="31" t="str">
        <f t="shared" si="39"/>
        <v/>
      </c>
      <c r="B799" s="31" t="str">
        <f t="shared" si="40"/>
        <v/>
      </c>
      <c r="C799" s="33"/>
      <c r="D799" s="35" t="str">
        <f t="shared" si="41"/>
        <v/>
      </c>
      <c r="E799" s="30"/>
      <c r="F799" s="31" t="str">
        <f>IF(LEN(B799)=0,"",ABS(RIGHT(Angebotsliste!$E$3,2)))</f>
        <v/>
      </c>
      <c r="G799" s="54" t="str">
        <f>IF(AND(LEN(B799)&gt;0,LEN(D799)=0),"",IF(AND(LEN(B799)=0,D799&gt;0),"",Angebotsliste!$M$3))</f>
        <v/>
      </c>
      <c r="H799" s="54" t="str">
        <f>IF(LEN(B799)=0,"",IF(VLOOKUP(B799,Angebotsliste!$A$12:$G$999,7,FALSE)=0,"",VLOOKUP(B799,Angebotsliste!$A$12:$G$999,7,FALSE)))</f>
        <v/>
      </c>
      <c r="I799" s="55"/>
      <c r="J799" s="55"/>
      <c r="K799" s="55"/>
      <c r="L799" s="54" t="str">
        <f>IF(B799="","",Angebotsliste!I809)</f>
        <v/>
      </c>
    </row>
    <row r="800" spans="1:12" x14ac:dyDescent="0.3">
      <c r="A800" s="31" t="str">
        <f t="shared" si="39"/>
        <v/>
      </c>
      <c r="B800" s="31" t="str">
        <f t="shared" si="40"/>
        <v/>
      </c>
      <c r="C800" s="33"/>
      <c r="D800" s="35" t="str">
        <f t="shared" si="41"/>
        <v/>
      </c>
      <c r="E800" s="30"/>
      <c r="F800" s="31" t="str">
        <f>IF(LEN(B800)=0,"",ABS(RIGHT(Angebotsliste!$E$3,2)))</f>
        <v/>
      </c>
      <c r="G800" s="54" t="str">
        <f>IF(AND(LEN(B800)&gt;0,LEN(D800)=0),"",IF(AND(LEN(B800)=0,D800&gt;0),"",Angebotsliste!$M$3))</f>
        <v/>
      </c>
      <c r="H800" s="54" t="str">
        <f>IF(LEN(B800)=0,"",IF(VLOOKUP(B800,Angebotsliste!$A$12:$G$999,7,FALSE)=0,"",VLOOKUP(B800,Angebotsliste!$A$12:$G$999,7,FALSE)))</f>
        <v/>
      </c>
      <c r="I800" s="55"/>
      <c r="J800" s="55"/>
      <c r="K800" s="55"/>
      <c r="L800" s="54" t="str">
        <f>IF(B800="","",Angebotsliste!I810)</f>
        <v/>
      </c>
    </row>
    <row r="801" spans="1:12" x14ac:dyDescent="0.3">
      <c r="A801" s="31" t="str">
        <f t="shared" si="39"/>
        <v/>
      </c>
      <c r="B801" s="31" t="str">
        <f t="shared" si="40"/>
        <v/>
      </c>
      <c r="C801" s="33"/>
      <c r="D801" s="35" t="str">
        <f t="shared" si="41"/>
        <v/>
      </c>
      <c r="E801" s="30"/>
      <c r="F801" s="31" t="str">
        <f>IF(LEN(B801)=0,"",ABS(RIGHT(Angebotsliste!$E$3,2)))</f>
        <v/>
      </c>
      <c r="G801" s="54" t="str">
        <f>IF(AND(LEN(B801)&gt;0,LEN(D801)=0),"",IF(AND(LEN(B801)=0,D801&gt;0),"",Angebotsliste!$M$3))</f>
        <v/>
      </c>
      <c r="H801" s="54" t="str">
        <f>IF(LEN(B801)=0,"",IF(VLOOKUP(B801,Angebotsliste!$A$12:$G$999,7,FALSE)=0,"",VLOOKUP(B801,Angebotsliste!$A$12:$G$999,7,FALSE)))</f>
        <v/>
      </c>
      <c r="I801" s="55"/>
      <c r="J801" s="55"/>
      <c r="K801" s="55"/>
      <c r="L801" s="54" t="str">
        <f>IF(B801="","",Angebotsliste!I811)</f>
        <v/>
      </c>
    </row>
    <row r="802" spans="1:12" x14ac:dyDescent="0.3">
      <c r="A802" s="31" t="str">
        <f t="shared" si="39"/>
        <v/>
      </c>
      <c r="B802" s="31" t="str">
        <f t="shared" si="40"/>
        <v/>
      </c>
      <c r="C802" s="33"/>
      <c r="D802" s="35" t="str">
        <f t="shared" si="41"/>
        <v/>
      </c>
      <c r="E802" s="30"/>
      <c r="F802" s="31" t="str">
        <f>IF(LEN(B802)=0,"",ABS(RIGHT(Angebotsliste!$E$3,2)))</f>
        <v/>
      </c>
      <c r="G802" s="54" t="str">
        <f>IF(AND(LEN(B802)&gt;0,LEN(D802)=0),"",IF(AND(LEN(B802)=0,D802&gt;0),"",Angebotsliste!$M$3))</f>
        <v/>
      </c>
      <c r="H802" s="54" t="str">
        <f>IF(LEN(B802)=0,"",IF(VLOOKUP(B802,Angebotsliste!$A$12:$G$999,7,FALSE)=0,"",VLOOKUP(B802,Angebotsliste!$A$12:$G$999,7,FALSE)))</f>
        <v/>
      </c>
      <c r="I802" s="55"/>
      <c r="J802" s="55"/>
      <c r="K802" s="55"/>
      <c r="L802" s="54" t="str">
        <f>IF(B802="","",Angebotsliste!I812)</f>
        <v/>
      </c>
    </row>
    <row r="803" spans="1:12" x14ac:dyDescent="0.3">
      <c r="A803" s="31" t="str">
        <f t="shared" si="39"/>
        <v/>
      </c>
      <c r="B803" s="31" t="str">
        <f t="shared" si="40"/>
        <v/>
      </c>
      <c r="C803" s="33"/>
      <c r="D803" s="35" t="str">
        <f t="shared" si="41"/>
        <v/>
      </c>
      <c r="E803" s="30"/>
      <c r="F803" s="31" t="str">
        <f>IF(LEN(B803)=0,"",ABS(RIGHT(Angebotsliste!$E$3,2)))</f>
        <v/>
      </c>
      <c r="G803" s="54" t="str">
        <f>IF(AND(LEN(B803)&gt;0,LEN(D803)=0),"",IF(AND(LEN(B803)=0,D803&gt;0),"",Angebotsliste!$M$3))</f>
        <v/>
      </c>
      <c r="H803" s="54" t="str">
        <f>IF(LEN(B803)=0,"",IF(VLOOKUP(B803,Angebotsliste!$A$12:$G$999,7,FALSE)=0,"",VLOOKUP(B803,Angebotsliste!$A$12:$G$999,7,FALSE)))</f>
        <v/>
      </c>
      <c r="I803" s="55"/>
      <c r="J803" s="55"/>
      <c r="K803" s="55"/>
      <c r="L803" s="54" t="str">
        <f>IF(B803="","",Angebotsliste!I813)</f>
        <v/>
      </c>
    </row>
    <row r="804" spans="1:12" x14ac:dyDescent="0.3">
      <c r="A804" s="31" t="str">
        <f t="shared" si="39"/>
        <v/>
      </c>
      <c r="B804" s="31" t="str">
        <f t="shared" si="40"/>
        <v/>
      </c>
      <c r="C804" s="33"/>
      <c r="D804" s="35" t="str">
        <f t="shared" si="41"/>
        <v/>
      </c>
      <c r="E804" s="30"/>
      <c r="F804" s="31" t="str">
        <f>IF(LEN(B804)=0,"",ABS(RIGHT(Angebotsliste!$E$3,2)))</f>
        <v/>
      </c>
      <c r="G804" s="54" t="str">
        <f>IF(AND(LEN(B804)&gt;0,LEN(D804)=0),"",IF(AND(LEN(B804)=0,D804&gt;0),"",Angebotsliste!$M$3))</f>
        <v/>
      </c>
      <c r="H804" s="54" t="str">
        <f>IF(LEN(B804)=0,"",IF(VLOOKUP(B804,Angebotsliste!$A$12:$G$999,7,FALSE)=0,"",VLOOKUP(B804,Angebotsliste!$A$12:$G$999,7,FALSE)))</f>
        <v/>
      </c>
      <c r="I804" s="55"/>
      <c r="J804" s="55"/>
      <c r="K804" s="55"/>
      <c r="L804" s="54" t="str">
        <f>IF(B804="","",Angebotsliste!I814)</f>
        <v/>
      </c>
    </row>
    <row r="805" spans="1:12" x14ac:dyDescent="0.3">
      <c r="A805" s="31" t="str">
        <f t="shared" si="39"/>
        <v/>
      </c>
      <c r="B805" s="31" t="str">
        <f t="shared" si="40"/>
        <v/>
      </c>
      <c r="C805" s="33"/>
      <c r="D805" s="35" t="str">
        <f t="shared" si="41"/>
        <v/>
      </c>
      <c r="E805" s="30"/>
      <c r="F805" s="31" t="str">
        <f>IF(LEN(B805)=0,"",ABS(RIGHT(Angebotsliste!$E$3,2)))</f>
        <v/>
      </c>
      <c r="G805" s="54" t="str">
        <f>IF(AND(LEN(B805)&gt;0,LEN(D805)=0),"",IF(AND(LEN(B805)=0,D805&gt;0),"",Angebotsliste!$M$3))</f>
        <v/>
      </c>
      <c r="H805" s="54" t="str">
        <f>IF(LEN(B805)=0,"",IF(VLOOKUP(B805,Angebotsliste!$A$12:$G$999,7,FALSE)=0,"",VLOOKUP(B805,Angebotsliste!$A$12:$G$999,7,FALSE)))</f>
        <v/>
      </c>
      <c r="I805" s="55"/>
      <c r="J805" s="55"/>
      <c r="K805" s="55"/>
      <c r="L805" s="54" t="str">
        <f>IF(B805="","",Angebotsliste!I815)</f>
        <v/>
      </c>
    </row>
    <row r="806" spans="1:12" x14ac:dyDescent="0.3">
      <c r="A806" s="31" t="str">
        <f t="shared" si="39"/>
        <v/>
      </c>
      <c r="B806" s="31" t="str">
        <f t="shared" si="40"/>
        <v/>
      </c>
      <c r="C806" s="33"/>
      <c r="D806" s="35" t="str">
        <f t="shared" si="41"/>
        <v/>
      </c>
      <c r="E806" s="30"/>
      <c r="F806" s="31" t="str">
        <f>IF(LEN(B806)=0,"",ABS(RIGHT(Angebotsliste!$E$3,2)))</f>
        <v/>
      </c>
      <c r="G806" s="54" t="str">
        <f>IF(AND(LEN(B806)&gt;0,LEN(D806)=0),"",IF(AND(LEN(B806)=0,D806&gt;0),"",Angebotsliste!$M$3))</f>
        <v/>
      </c>
      <c r="H806" s="54" t="str">
        <f>IF(LEN(B806)=0,"",IF(VLOOKUP(B806,Angebotsliste!$A$12:$G$999,7,FALSE)=0,"",VLOOKUP(B806,Angebotsliste!$A$12:$G$999,7,FALSE)))</f>
        <v/>
      </c>
      <c r="I806" s="55"/>
      <c r="J806" s="55"/>
      <c r="K806" s="55"/>
      <c r="L806" s="54" t="str">
        <f>IF(B806="","",Angebotsliste!I816)</f>
        <v/>
      </c>
    </row>
    <row r="807" spans="1:12" x14ac:dyDescent="0.3">
      <c r="A807" s="31" t="str">
        <f t="shared" si="39"/>
        <v/>
      </c>
      <c r="B807" s="31" t="str">
        <f t="shared" si="40"/>
        <v/>
      </c>
      <c r="C807" s="33"/>
      <c r="D807" s="35" t="str">
        <f t="shared" si="41"/>
        <v/>
      </c>
      <c r="E807" s="30"/>
      <c r="F807" s="31" t="str">
        <f>IF(LEN(B807)=0,"",ABS(RIGHT(Angebotsliste!$E$3,2)))</f>
        <v/>
      </c>
      <c r="G807" s="54" t="str">
        <f>IF(AND(LEN(B807)&gt;0,LEN(D807)=0),"",IF(AND(LEN(B807)=0,D807&gt;0),"",Angebotsliste!$M$3))</f>
        <v/>
      </c>
      <c r="H807" s="54" t="str">
        <f>IF(LEN(B807)=0,"",IF(VLOOKUP(B807,Angebotsliste!$A$12:$G$999,7,FALSE)=0,"",VLOOKUP(B807,Angebotsliste!$A$12:$G$999,7,FALSE)))</f>
        <v/>
      </c>
      <c r="I807" s="55"/>
      <c r="J807" s="55"/>
      <c r="K807" s="55"/>
      <c r="L807" s="54" t="str">
        <f>IF(B807="","",Angebotsliste!I817)</f>
        <v/>
      </c>
    </row>
    <row r="808" spans="1:12" x14ac:dyDescent="0.3">
      <c r="A808" s="31" t="str">
        <f t="shared" si="39"/>
        <v/>
      </c>
      <c r="B808" s="31" t="str">
        <f t="shared" si="40"/>
        <v/>
      </c>
      <c r="C808" s="33"/>
      <c r="D808" s="35" t="str">
        <f t="shared" si="41"/>
        <v/>
      </c>
      <c r="E808" s="30"/>
      <c r="F808" s="31" t="str">
        <f>IF(LEN(B808)=0,"",ABS(RIGHT(Angebotsliste!$E$3,2)))</f>
        <v/>
      </c>
      <c r="G808" s="54" t="str">
        <f>IF(AND(LEN(B808)&gt;0,LEN(D808)=0),"",IF(AND(LEN(B808)=0,D808&gt;0),"",Angebotsliste!$M$3))</f>
        <v/>
      </c>
      <c r="H808" s="54" t="str">
        <f>IF(LEN(B808)=0,"",IF(VLOOKUP(B808,Angebotsliste!$A$12:$G$999,7,FALSE)=0,"",VLOOKUP(B808,Angebotsliste!$A$12:$G$999,7,FALSE)))</f>
        <v/>
      </c>
      <c r="I808" s="55"/>
      <c r="J808" s="55"/>
      <c r="K808" s="55"/>
      <c r="L808" s="54" t="str">
        <f>IF(B808="","",Angebotsliste!I818)</f>
        <v/>
      </c>
    </row>
    <row r="809" spans="1:12" x14ac:dyDescent="0.3">
      <c r="A809" s="31" t="str">
        <f t="shared" si="39"/>
        <v/>
      </c>
      <c r="B809" s="31" t="str">
        <f t="shared" si="40"/>
        <v/>
      </c>
      <c r="C809" s="33"/>
      <c r="D809" s="35" t="str">
        <f t="shared" si="41"/>
        <v/>
      </c>
      <c r="E809" s="30"/>
      <c r="F809" s="31" t="str">
        <f>IF(LEN(B809)=0,"",ABS(RIGHT(Angebotsliste!$E$3,2)))</f>
        <v/>
      </c>
      <c r="G809" s="54" t="str">
        <f>IF(AND(LEN(B809)&gt;0,LEN(D809)=0),"",IF(AND(LEN(B809)=0,D809&gt;0),"",Angebotsliste!$M$3))</f>
        <v/>
      </c>
      <c r="H809" s="54" t="str">
        <f>IF(LEN(B809)=0,"",IF(VLOOKUP(B809,Angebotsliste!$A$12:$G$999,7,FALSE)=0,"",VLOOKUP(B809,Angebotsliste!$A$12:$G$999,7,FALSE)))</f>
        <v/>
      </c>
      <c r="I809" s="55"/>
      <c r="J809" s="55"/>
      <c r="K809" s="55"/>
      <c r="L809" s="54" t="str">
        <f>IF(B809="","",Angebotsliste!I819)</f>
        <v/>
      </c>
    </row>
    <row r="810" spans="1:12" x14ac:dyDescent="0.3">
      <c r="A810" s="31" t="str">
        <f t="shared" si="39"/>
        <v/>
      </c>
      <c r="B810" s="31" t="str">
        <f t="shared" si="40"/>
        <v/>
      </c>
      <c r="C810" s="33"/>
      <c r="D810" s="35" t="str">
        <f t="shared" si="41"/>
        <v/>
      </c>
      <c r="E810" s="30"/>
      <c r="F810" s="31" t="str">
        <f>IF(LEN(B810)=0,"",ABS(RIGHT(Angebotsliste!$E$3,2)))</f>
        <v/>
      </c>
      <c r="G810" s="54" t="str">
        <f>IF(AND(LEN(B810)&gt;0,LEN(D810)=0),"",IF(AND(LEN(B810)=0,D810&gt;0),"",Angebotsliste!$M$3))</f>
        <v/>
      </c>
      <c r="H810" s="54" t="str">
        <f>IF(LEN(B810)=0,"",IF(VLOOKUP(B810,Angebotsliste!$A$12:$G$999,7,FALSE)=0,"",VLOOKUP(B810,Angebotsliste!$A$12:$G$999,7,FALSE)))</f>
        <v/>
      </c>
      <c r="I810" s="55"/>
      <c r="J810" s="55"/>
      <c r="K810" s="55"/>
      <c r="L810" s="54" t="str">
        <f>IF(B810="","",Angebotsliste!I820)</f>
        <v/>
      </c>
    </row>
    <row r="811" spans="1:12" x14ac:dyDescent="0.3">
      <c r="A811" s="31" t="str">
        <f t="shared" si="39"/>
        <v/>
      </c>
      <c r="B811" s="31" t="str">
        <f t="shared" si="40"/>
        <v/>
      </c>
      <c r="C811" s="33"/>
      <c r="D811" s="35" t="str">
        <f t="shared" si="41"/>
        <v/>
      </c>
      <c r="E811" s="30"/>
      <c r="F811" s="31" t="str">
        <f>IF(LEN(B811)=0,"",ABS(RIGHT(Angebotsliste!$E$3,2)))</f>
        <v/>
      </c>
      <c r="G811" s="54" t="str">
        <f>IF(AND(LEN(B811)&gt;0,LEN(D811)=0),"",IF(AND(LEN(B811)=0,D811&gt;0),"",Angebotsliste!$M$3))</f>
        <v/>
      </c>
      <c r="H811" s="54" t="str">
        <f>IF(LEN(B811)=0,"",IF(VLOOKUP(B811,Angebotsliste!$A$12:$G$999,7,FALSE)=0,"",VLOOKUP(B811,Angebotsliste!$A$12:$G$999,7,FALSE)))</f>
        <v/>
      </c>
      <c r="I811" s="55"/>
      <c r="J811" s="55"/>
      <c r="K811" s="55"/>
      <c r="L811" s="54" t="str">
        <f>IF(B811="","",Angebotsliste!I821)</f>
        <v/>
      </c>
    </row>
    <row r="812" spans="1:12" x14ac:dyDescent="0.3">
      <c r="A812" s="31" t="str">
        <f t="shared" si="39"/>
        <v/>
      </c>
      <c r="B812" s="31" t="str">
        <f t="shared" si="40"/>
        <v/>
      </c>
      <c r="C812" s="33"/>
      <c r="D812" s="35" t="str">
        <f t="shared" si="41"/>
        <v/>
      </c>
      <c r="E812" s="30"/>
      <c r="F812" s="31" t="str">
        <f>IF(LEN(B812)=0,"",ABS(RIGHT(Angebotsliste!$E$3,2)))</f>
        <v/>
      </c>
      <c r="G812" s="54" t="str">
        <f>IF(AND(LEN(B812)&gt;0,LEN(D812)=0),"",IF(AND(LEN(B812)=0,D812&gt;0),"",Angebotsliste!$M$3))</f>
        <v/>
      </c>
      <c r="H812" s="54" t="str">
        <f>IF(LEN(B812)=0,"",IF(VLOOKUP(B812,Angebotsliste!$A$12:$G$999,7,FALSE)=0,"",VLOOKUP(B812,Angebotsliste!$A$12:$G$999,7,FALSE)))</f>
        <v/>
      </c>
      <c r="I812" s="55"/>
      <c r="J812" s="55"/>
      <c r="K812" s="55"/>
      <c r="L812" s="54" t="str">
        <f>IF(B812="","",Angebotsliste!I822)</f>
        <v/>
      </c>
    </row>
    <row r="813" spans="1:12" x14ac:dyDescent="0.3">
      <c r="A813" s="31" t="str">
        <f t="shared" si="39"/>
        <v/>
      </c>
      <c r="B813" s="31" t="str">
        <f t="shared" si="40"/>
        <v/>
      </c>
      <c r="C813" s="33"/>
      <c r="D813" s="35" t="str">
        <f t="shared" si="41"/>
        <v/>
      </c>
      <c r="E813" s="30"/>
      <c r="F813" s="31" t="str">
        <f>IF(LEN(B813)=0,"",ABS(RIGHT(Angebotsliste!$E$3,2)))</f>
        <v/>
      </c>
      <c r="G813" s="54" t="str">
        <f>IF(AND(LEN(B813)&gt;0,LEN(D813)=0),"",IF(AND(LEN(B813)=0,D813&gt;0),"",Angebotsliste!$M$3))</f>
        <v/>
      </c>
      <c r="H813" s="54" t="str">
        <f>IF(LEN(B813)=0,"",IF(VLOOKUP(B813,Angebotsliste!$A$12:$G$999,7,FALSE)=0,"",VLOOKUP(B813,Angebotsliste!$A$12:$G$999,7,FALSE)))</f>
        <v/>
      </c>
      <c r="I813" s="55"/>
      <c r="J813" s="55"/>
      <c r="K813" s="55"/>
      <c r="L813" s="54" t="str">
        <f>IF(B813="","",Angebotsliste!I823)</f>
        <v/>
      </c>
    </row>
    <row r="814" spans="1:12" x14ac:dyDescent="0.3">
      <c r="A814" s="31" t="str">
        <f t="shared" si="39"/>
        <v/>
      </c>
      <c r="B814" s="31" t="str">
        <f t="shared" si="40"/>
        <v/>
      </c>
      <c r="C814" s="33"/>
      <c r="D814" s="35" t="str">
        <f t="shared" si="41"/>
        <v/>
      </c>
      <c r="E814" s="30"/>
      <c r="F814" s="31" t="str">
        <f>IF(LEN(B814)=0,"",ABS(RIGHT(Angebotsliste!$E$3,2)))</f>
        <v/>
      </c>
      <c r="G814" s="54" t="str">
        <f>IF(AND(LEN(B814)&gt;0,LEN(D814)=0),"",IF(AND(LEN(B814)=0,D814&gt;0),"",Angebotsliste!$M$3))</f>
        <v/>
      </c>
      <c r="H814" s="54" t="str">
        <f>IF(LEN(B814)=0,"",IF(VLOOKUP(B814,Angebotsliste!$A$12:$G$999,7,FALSE)=0,"",VLOOKUP(B814,Angebotsliste!$A$12:$G$999,7,FALSE)))</f>
        <v/>
      </c>
      <c r="I814" s="55"/>
      <c r="J814" s="55"/>
      <c r="K814" s="55"/>
      <c r="L814" s="54" t="str">
        <f>IF(B814="","",Angebotsliste!I824)</f>
        <v/>
      </c>
    </row>
    <row r="815" spans="1:12" x14ac:dyDescent="0.3">
      <c r="A815" s="31" t="str">
        <f t="shared" si="39"/>
        <v/>
      </c>
      <c r="B815" s="31" t="str">
        <f t="shared" si="40"/>
        <v/>
      </c>
      <c r="C815" s="33"/>
      <c r="D815" s="35" t="str">
        <f t="shared" si="41"/>
        <v/>
      </c>
      <c r="E815" s="30"/>
      <c r="F815" s="31" t="str">
        <f>IF(LEN(B815)=0,"",ABS(RIGHT(Angebotsliste!$E$3,2)))</f>
        <v/>
      </c>
      <c r="G815" s="54" t="str">
        <f>IF(AND(LEN(B815)&gt;0,LEN(D815)=0),"",IF(AND(LEN(B815)=0,D815&gt;0),"",Angebotsliste!$M$3))</f>
        <v/>
      </c>
      <c r="H815" s="54" t="str">
        <f>IF(LEN(B815)=0,"",IF(VLOOKUP(B815,Angebotsliste!$A$12:$G$999,7,FALSE)=0,"",VLOOKUP(B815,Angebotsliste!$A$12:$G$999,7,FALSE)))</f>
        <v/>
      </c>
      <c r="I815" s="55"/>
      <c r="J815" s="55"/>
      <c r="K815" s="55"/>
      <c r="L815" s="54" t="str">
        <f>IF(B815="","",Angebotsliste!I825)</f>
        <v/>
      </c>
    </row>
    <row r="816" spans="1:12" x14ac:dyDescent="0.3">
      <c r="A816" s="31" t="str">
        <f t="shared" si="39"/>
        <v/>
      </c>
      <c r="B816" s="31" t="str">
        <f t="shared" si="40"/>
        <v/>
      </c>
      <c r="C816" s="33"/>
      <c r="D816" s="35" t="str">
        <f t="shared" si="41"/>
        <v/>
      </c>
      <c r="E816" s="30"/>
      <c r="F816" s="31" t="str">
        <f>IF(LEN(B816)=0,"",ABS(RIGHT(Angebotsliste!$E$3,2)))</f>
        <v/>
      </c>
      <c r="G816" s="54" t="str">
        <f>IF(AND(LEN(B816)&gt;0,LEN(D816)=0),"",IF(AND(LEN(B816)=0,D816&gt;0),"",Angebotsliste!$M$3))</f>
        <v/>
      </c>
      <c r="H816" s="54" t="str">
        <f>IF(LEN(B816)=0,"",IF(VLOOKUP(B816,Angebotsliste!$A$12:$G$999,7,FALSE)=0,"",VLOOKUP(B816,Angebotsliste!$A$12:$G$999,7,FALSE)))</f>
        <v/>
      </c>
      <c r="I816" s="55"/>
      <c r="J816" s="55"/>
      <c r="K816" s="55"/>
      <c r="L816" s="54" t="str">
        <f>IF(B816="","",Angebotsliste!I826)</f>
        <v/>
      </c>
    </row>
    <row r="817" spans="1:12" x14ac:dyDescent="0.3">
      <c r="A817" s="31" t="str">
        <f t="shared" si="39"/>
        <v/>
      </c>
      <c r="B817" s="31" t="str">
        <f t="shared" si="40"/>
        <v/>
      </c>
      <c r="C817" s="33"/>
      <c r="D817" s="35" t="str">
        <f t="shared" si="41"/>
        <v/>
      </c>
      <c r="E817" s="30"/>
      <c r="F817" s="31" t="str">
        <f>IF(LEN(B817)=0,"",ABS(RIGHT(Angebotsliste!$E$3,2)))</f>
        <v/>
      </c>
      <c r="G817" s="54" t="str">
        <f>IF(AND(LEN(B817)&gt;0,LEN(D817)=0),"",IF(AND(LEN(B817)=0,D817&gt;0),"",Angebotsliste!$M$3))</f>
        <v/>
      </c>
      <c r="H817" s="54" t="str">
        <f>IF(LEN(B817)=0,"",IF(VLOOKUP(B817,Angebotsliste!$A$12:$G$999,7,FALSE)=0,"",VLOOKUP(B817,Angebotsliste!$A$12:$G$999,7,FALSE)))</f>
        <v/>
      </c>
      <c r="I817" s="55"/>
      <c r="J817" s="55"/>
      <c r="K817" s="55"/>
      <c r="L817" s="54" t="str">
        <f>IF(B817="","",Angebotsliste!I827)</f>
        <v/>
      </c>
    </row>
    <row r="818" spans="1:12" x14ac:dyDescent="0.3">
      <c r="A818" s="31" t="str">
        <f t="shared" si="39"/>
        <v/>
      </c>
      <c r="B818" s="31" t="str">
        <f t="shared" si="40"/>
        <v/>
      </c>
      <c r="C818" s="33"/>
      <c r="D818" s="35" t="str">
        <f t="shared" si="41"/>
        <v/>
      </c>
      <c r="E818" s="30"/>
      <c r="F818" s="31" t="str">
        <f>IF(LEN(B818)=0,"",ABS(RIGHT(Angebotsliste!$E$3,2)))</f>
        <v/>
      </c>
      <c r="G818" s="54" t="str">
        <f>IF(AND(LEN(B818)&gt;0,LEN(D818)=0),"",IF(AND(LEN(B818)=0,D818&gt;0),"",Angebotsliste!$M$3))</f>
        <v/>
      </c>
      <c r="H818" s="54" t="str">
        <f>IF(LEN(B818)=0,"",IF(VLOOKUP(B818,Angebotsliste!$A$12:$G$999,7,FALSE)=0,"",VLOOKUP(B818,Angebotsliste!$A$12:$G$999,7,FALSE)))</f>
        <v/>
      </c>
      <c r="I818" s="55"/>
      <c r="J818" s="55"/>
      <c r="K818" s="55"/>
      <c r="L818" s="54" t="str">
        <f>IF(B818="","",Angebotsliste!I828)</f>
        <v/>
      </c>
    </row>
    <row r="819" spans="1:12" x14ac:dyDescent="0.3">
      <c r="A819" s="31" t="str">
        <f t="shared" si="39"/>
        <v/>
      </c>
      <c r="B819" s="31" t="str">
        <f t="shared" si="40"/>
        <v/>
      </c>
      <c r="C819" s="33"/>
      <c r="D819" s="35" t="str">
        <f t="shared" si="41"/>
        <v/>
      </c>
      <c r="E819" s="30"/>
      <c r="F819" s="31" t="str">
        <f>IF(LEN(B819)=0,"",ABS(RIGHT(Angebotsliste!$E$3,2)))</f>
        <v/>
      </c>
      <c r="G819" s="54" t="str">
        <f>IF(AND(LEN(B819)&gt;0,LEN(D819)=0),"",IF(AND(LEN(B819)=0,D819&gt;0),"",Angebotsliste!$M$3))</f>
        <v/>
      </c>
      <c r="H819" s="54" t="str">
        <f>IF(LEN(B819)=0,"",IF(VLOOKUP(B819,Angebotsliste!$A$12:$G$999,7,FALSE)=0,"",VLOOKUP(B819,Angebotsliste!$A$12:$G$999,7,FALSE)))</f>
        <v/>
      </c>
      <c r="I819" s="55"/>
      <c r="J819" s="55"/>
      <c r="K819" s="55"/>
      <c r="L819" s="54" t="str">
        <f>IF(B819="","",Angebotsliste!I829)</f>
        <v/>
      </c>
    </row>
    <row r="820" spans="1:12" x14ac:dyDescent="0.3">
      <c r="A820" s="31" t="str">
        <f t="shared" si="39"/>
        <v/>
      </c>
      <c r="B820" s="31" t="str">
        <f t="shared" si="40"/>
        <v/>
      </c>
      <c r="C820" s="33"/>
      <c r="D820" s="35" t="str">
        <f t="shared" si="41"/>
        <v/>
      </c>
      <c r="E820" s="30"/>
      <c r="F820" s="31" t="str">
        <f>IF(LEN(B820)=0,"",ABS(RIGHT(Angebotsliste!$E$3,2)))</f>
        <v/>
      </c>
      <c r="G820" s="54" t="str">
        <f>IF(AND(LEN(B820)&gt;0,LEN(D820)=0),"",IF(AND(LEN(B820)=0,D820&gt;0),"",Angebotsliste!$M$3))</f>
        <v/>
      </c>
      <c r="H820" s="54" t="str">
        <f>IF(LEN(B820)=0,"",IF(VLOOKUP(B820,Angebotsliste!$A$12:$G$999,7,FALSE)=0,"",VLOOKUP(B820,Angebotsliste!$A$12:$G$999,7,FALSE)))</f>
        <v/>
      </c>
      <c r="I820" s="55"/>
      <c r="J820" s="55"/>
      <c r="K820" s="55"/>
      <c r="L820" s="54" t="str">
        <f>IF(B820="","",Angebotsliste!I830)</f>
        <v/>
      </c>
    </row>
    <row r="821" spans="1:12" x14ac:dyDescent="0.3">
      <c r="A821" s="31" t="str">
        <f t="shared" si="39"/>
        <v/>
      </c>
      <c r="B821" s="31" t="str">
        <f t="shared" si="40"/>
        <v/>
      </c>
      <c r="C821" s="33"/>
      <c r="D821" s="35" t="str">
        <f t="shared" si="41"/>
        <v/>
      </c>
      <c r="E821" s="30"/>
      <c r="F821" s="31" t="str">
        <f>IF(LEN(B821)=0,"",ABS(RIGHT(Angebotsliste!$E$3,2)))</f>
        <v/>
      </c>
      <c r="G821" s="54" t="str">
        <f>IF(AND(LEN(B821)&gt;0,LEN(D821)=0),"",IF(AND(LEN(B821)=0,D821&gt;0),"",Angebotsliste!$M$3))</f>
        <v/>
      </c>
      <c r="H821" s="54" t="str">
        <f>IF(LEN(B821)=0,"",IF(VLOOKUP(B821,Angebotsliste!$A$12:$G$999,7,FALSE)=0,"",VLOOKUP(B821,Angebotsliste!$A$12:$G$999,7,FALSE)))</f>
        <v/>
      </c>
      <c r="I821" s="55"/>
      <c r="J821" s="55"/>
      <c r="K821" s="55"/>
      <c r="L821" s="54" t="str">
        <f>IF(B821="","",Angebotsliste!I831)</f>
        <v/>
      </c>
    </row>
    <row r="822" spans="1:12" x14ac:dyDescent="0.3">
      <c r="A822" s="31" t="str">
        <f t="shared" si="39"/>
        <v/>
      </c>
      <c r="B822" s="31" t="str">
        <f t="shared" si="40"/>
        <v/>
      </c>
      <c r="C822" s="33"/>
      <c r="D822" s="35" t="str">
        <f t="shared" si="41"/>
        <v/>
      </c>
      <c r="E822" s="30"/>
      <c r="F822" s="31" t="str">
        <f>IF(LEN(B822)=0,"",ABS(RIGHT(Angebotsliste!$E$3,2)))</f>
        <v/>
      </c>
      <c r="G822" s="54" t="str">
        <f>IF(AND(LEN(B822)&gt;0,LEN(D822)=0),"",IF(AND(LEN(B822)=0,D822&gt;0),"",Angebotsliste!$M$3))</f>
        <v/>
      </c>
      <c r="H822" s="54" t="str">
        <f>IF(LEN(B822)=0,"",IF(VLOOKUP(B822,Angebotsliste!$A$12:$G$999,7,FALSE)=0,"",VLOOKUP(B822,Angebotsliste!$A$12:$G$999,7,FALSE)))</f>
        <v/>
      </c>
      <c r="I822" s="55"/>
      <c r="J822" s="55"/>
      <c r="K822" s="55"/>
      <c r="L822" s="54" t="str">
        <f>IF(B822="","",Angebotsliste!I832)</f>
        <v/>
      </c>
    </row>
    <row r="823" spans="1:12" x14ac:dyDescent="0.3">
      <c r="A823" s="31" t="str">
        <f t="shared" si="39"/>
        <v/>
      </c>
      <c r="B823" s="31" t="str">
        <f t="shared" si="40"/>
        <v/>
      </c>
      <c r="C823" s="33"/>
      <c r="D823" s="35" t="str">
        <f t="shared" si="41"/>
        <v/>
      </c>
      <c r="E823" s="30"/>
      <c r="F823" s="31" t="str">
        <f>IF(LEN(B823)=0,"",ABS(RIGHT(Angebotsliste!$E$3,2)))</f>
        <v/>
      </c>
      <c r="G823" s="54" t="str">
        <f>IF(AND(LEN(B823)&gt;0,LEN(D823)=0),"",IF(AND(LEN(B823)=0,D823&gt;0),"",Angebotsliste!$M$3))</f>
        <v/>
      </c>
      <c r="H823" s="54" t="str">
        <f>IF(LEN(B823)=0,"",IF(VLOOKUP(B823,Angebotsliste!$A$12:$G$999,7,FALSE)=0,"",VLOOKUP(B823,Angebotsliste!$A$12:$G$999,7,FALSE)))</f>
        <v/>
      </c>
      <c r="I823" s="55"/>
      <c r="J823" s="55"/>
      <c r="K823" s="55"/>
      <c r="L823" s="54" t="str">
        <f>IF(B823="","",Angebotsliste!I833)</f>
        <v/>
      </c>
    </row>
    <row r="824" spans="1:12" x14ac:dyDescent="0.3">
      <c r="A824" s="31" t="str">
        <f t="shared" si="39"/>
        <v/>
      </c>
      <c r="B824" s="31" t="str">
        <f t="shared" si="40"/>
        <v/>
      </c>
      <c r="C824" s="33"/>
      <c r="D824" s="35" t="str">
        <f t="shared" si="41"/>
        <v/>
      </c>
      <c r="E824" s="30"/>
      <c r="F824" s="31" t="str">
        <f>IF(LEN(B824)=0,"",ABS(RIGHT(Angebotsliste!$E$3,2)))</f>
        <v/>
      </c>
      <c r="G824" s="54" t="str">
        <f>IF(AND(LEN(B824)&gt;0,LEN(D824)=0),"",IF(AND(LEN(B824)=0,D824&gt;0),"",Angebotsliste!$M$3))</f>
        <v/>
      </c>
      <c r="H824" s="54" t="str">
        <f>IF(LEN(B824)=0,"",IF(VLOOKUP(B824,Angebotsliste!$A$12:$G$999,7,FALSE)=0,"",VLOOKUP(B824,Angebotsliste!$A$12:$G$999,7,FALSE)))</f>
        <v/>
      </c>
      <c r="I824" s="55"/>
      <c r="J824" s="55"/>
      <c r="K824" s="55"/>
      <c r="L824" s="54" t="str">
        <f>IF(B824="","",Angebotsliste!I834)</f>
        <v/>
      </c>
    </row>
    <row r="825" spans="1:12" x14ac:dyDescent="0.3">
      <c r="A825" s="31" t="str">
        <f t="shared" si="39"/>
        <v/>
      </c>
      <c r="B825" s="31" t="str">
        <f t="shared" si="40"/>
        <v/>
      </c>
      <c r="C825" s="33"/>
      <c r="D825" s="35" t="str">
        <f t="shared" si="41"/>
        <v/>
      </c>
      <c r="E825" s="30"/>
      <c r="F825" s="31" t="str">
        <f>IF(LEN(B825)=0,"",ABS(RIGHT(Angebotsliste!$E$3,2)))</f>
        <v/>
      </c>
      <c r="G825" s="54" t="str">
        <f>IF(AND(LEN(B825)&gt;0,LEN(D825)=0),"",IF(AND(LEN(B825)=0,D825&gt;0),"",Angebotsliste!$M$3))</f>
        <v/>
      </c>
      <c r="H825" s="54" t="str">
        <f>IF(LEN(B825)=0,"",IF(VLOOKUP(B825,Angebotsliste!$A$12:$G$999,7,FALSE)=0,"",VLOOKUP(B825,Angebotsliste!$A$12:$G$999,7,FALSE)))</f>
        <v/>
      </c>
      <c r="I825" s="55"/>
      <c r="J825" s="55"/>
      <c r="K825" s="55"/>
      <c r="L825" s="54" t="str">
        <f>IF(B825="","",Angebotsliste!I835)</f>
        <v/>
      </c>
    </row>
    <row r="826" spans="1:12" x14ac:dyDescent="0.3">
      <c r="A826" s="31" t="str">
        <f t="shared" si="39"/>
        <v/>
      </c>
      <c r="B826" s="31" t="str">
        <f t="shared" si="40"/>
        <v/>
      </c>
      <c r="C826" s="33"/>
      <c r="D826" s="35" t="str">
        <f t="shared" si="41"/>
        <v/>
      </c>
      <c r="E826" s="30"/>
      <c r="F826" s="31" t="str">
        <f>IF(LEN(B826)=0,"",ABS(RIGHT(Angebotsliste!$E$3,2)))</f>
        <v/>
      </c>
      <c r="G826" s="54" t="str">
        <f>IF(AND(LEN(B826)&gt;0,LEN(D826)=0),"",IF(AND(LEN(B826)=0,D826&gt;0),"",Angebotsliste!$M$3))</f>
        <v/>
      </c>
      <c r="H826" s="54" t="str">
        <f>IF(LEN(B826)=0,"",IF(VLOOKUP(B826,Angebotsliste!$A$12:$G$999,7,FALSE)=0,"",VLOOKUP(B826,Angebotsliste!$A$12:$G$999,7,FALSE)))</f>
        <v/>
      </c>
      <c r="I826" s="55"/>
      <c r="J826" s="55"/>
      <c r="K826" s="55"/>
      <c r="L826" s="54" t="str">
        <f>IF(B826="","",Angebotsliste!I836)</f>
        <v/>
      </c>
    </row>
    <row r="827" spans="1:12" x14ac:dyDescent="0.3">
      <c r="A827" s="31" t="str">
        <f t="shared" si="39"/>
        <v/>
      </c>
      <c r="B827" s="31" t="str">
        <f t="shared" si="40"/>
        <v/>
      </c>
      <c r="C827" s="33"/>
      <c r="D827" s="35" t="str">
        <f t="shared" si="41"/>
        <v/>
      </c>
      <c r="E827" s="30"/>
      <c r="F827" s="31" t="str">
        <f>IF(LEN(B827)=0,"",ABS(RIGHT(Angebotsliste!$E$3,2)))</f>
        <v/>
      </c>
      <c r="G827" s="54" t="str">
        <f>IF(AND(LEN(B827)&gt;0,LEN(D827)=0),"",IF(AND(LEN(B827)=0,D827&gt;0),"",Angebotsliste!$M$3))</f>
        <v/>
      </c>
      <c r="H827" s="54" t="str">
        <f>IF(LEN(B827)=0,"",IF(VLOOKUP(B827,Angebotsliste!$A$12:$G$999,7,FALSE)=0,"",VLOOKUP(B827,Angebotsliste!$A$12:$G$999,7,FALSE)))</f>
        <v/>
      </c>
      <c r="I827" s="55"/>
      <c r="J827" s="55"/>
      <c r="K827" s="55"/>
      <c r="L827" s="54" t="str">
        <f>IF(B827="","",Angebotsliste!I837)</f>
        <v/>
      </c>
    </row>
    <row r="828" spans="1:12" x14ac:dyDescent="0.3">
      <c r="A828" s="31" t="str">
        <f t="shared" si="39"/>
        <v/>
      </c>
      <c r="B828" s="31" t="str">
        <f t="shared" si="40"/>
        <v/>
      </c>
      <c r="C828" s="33"/>
      <c r="D828" s="35" t="str">
        <f t="shared" si="41"/>
        <v/>
      </c>
      <c r="E828" s="30"/>
      <c r="F828" s="31" t="str">
        <f>IF(LEN(B828)=0,"",ABS(RIGHT(Angebotsliste!$E$3,2)))</f>
        <v/>
      </c>
      <c r="G828" s="54" t="str">
        <f>IF(AND(LEN(B828)&gt;0,LEN(D828)=0),"",IF(AND(LEN(B828)=0,D828&gt;0),"",Angebotsliste!$M$3))</f>
        <v/>
      </c>
      <c r="H828" s="54" t="str">
        <f>IF(LEN(B828)=0,"",IF(VLOOKUP(B828,Angebotsliste!$A$12:$G$999,7,FALSE)=0,"",VLOOKUP(B828,Angebotsliste!$A$12:$G$999,7,FALSE)))</f>
        <v/>
      </c>
      <c r="I828" s="55"/>
      <c r="J828" s="55"/>
      <c r="K828" s="55"/>
      <c r="L828" s="54" t="str">
        <f>IF(B828="","",Angebotsliste!I838)</f>
        <v/>
      </c>
    </row>
    <row r="829" spans="1:12" x14ac:dyDescent="0.3">
      <c r="A829" s="31" t="str">
        <f t="shared" si="39"/>
        <v/>
      </c>
      <c r="B829" s="31" t="str">
        <f t="shared" si="40"/>
        <v/>
      </c>
      <c r="C829" s="33"/>
      <c r="D829" s="35" t="str">
        <f t="shared" si="41"/>
        <v/>
      </c>
      <c r="E829" s="30"/>
      <c r="F829" s="31" t="str">
        <f>IF(LEN(B829)=0,"",ABS(RIGHT(Angebotsliste!$E$3,2)))</f>
        <v/>
      </c>
      <c r="G829" s="54" t="str">
        <f>IF(AND(LEN(B829)&gt;0,LEN(D829)=0),"",IF(AND(LEN(B829)=0,D829&gt;0),"",Angebotsliste!$M$3))</f>
        <v/>
      </c>
      <c r="H829" s="54" t="str">
        <f>IF(LEN(B829)=0,"",IF(VLOOKUP(B829,Angebotsliste!$A$12:$G$999,7,FALSE)=0,"",VLOOKUP(B829,Angebotsliste!$A$12:$G$999,7,FALSE)))</f>
        <v/>
      </c>
      <c r="I829" s="55"/>
      <c r="J829" s="55"/>
      <c r="K829" s="55"/>
      <c r="L829" s="54" t="str">
        <f>IF(B829="","",Angebotsliste!I839)</f>
        <v/>
      </c>
    </row>
    <row r="830" spans="1:12" x14ac:dyDescent="0.3">
      <c r="A830" s="31" t="str">
        <f t="shared" si="39"/>
        <v/>
      </c>
      <c r="B830" s="31" t="str">
        <f t="shared" si="40"/>
        <v/>
      </c>
      <c r="C830" s="33"/>
      <c r="D830" s="35" t="str">
        <f t="shared" si="41"/>
        <v/>
      </c>
      <c r="E830" s="30"/>
      <c r="F830" s="31" t="str">
        <f>IF(LEN(B830)=0,"",ABS(RIGHT(Angebotsliste!$E$3,2)))</f>
        <v/>
      </c>
      <c r="G830" s="54" t="str">
        <f>IF(AND(LEN(B830)&gt;0,LEN(D830)=0),"",IF(AND(LEN(B830)=0,D830&gt;0),"",Angebotsliste!$M$3))</f>
        <v/>
      </c>
      <c r="H830" s="54" t="str">
        <f>IF(LEN(B830)=0,"",IF(VLOOKUP(B830,Angebotsliste!$A$12:$G$999,7,FALSE)=0,"",VLOOKUP(B830,Angebotsliste!$A$12:$G$999,7,FALSE)))</f>
        <v/>
      </c>
      <c r="I830" s="55"/>
      <c r="J830" s="55"/>
      <c r="K830" s="55"/>
      <c r="L830" s="54" t="str">
        <f>IF(B830="","",Angebotsliste!I840)</f>
        <v/>
      </c>
    </row>
    <row r="831" spans="1:12" x14ac:dyDescent="0.3">
      <c r="A831" s="31" t="str">
        <f t="shared" si="39"/>
        <v/>
      </c>
      <c r="B831" s="31" t="str">
        <f t="shared" si="40"/>
        <v/>
      </c>
      <c r="C831" s="33"/>
      <c r="D831" s="35" t="str">
        <f t="shared" si="41"/>
        <v/>
      </c>
      <c r="E831" s="30"/>
      <c r="F831" s="31" t="str">
        <f>IF(LEN(B831)=0,"",ABS(RIGHT(Angebotsliste!$E$3,2)))</f>
        <v/>
      </c>
      <c r="G831" s="54" t="str">
        <f>IF(AND(LEN(B831)&gt;0,LEN(D831)=0),"",IF(AND(LEN(B831)=0,D831&gt;0),"",Angebotsliste!$M$3))</f>
        <v/>
      </c>
      <c r="H831" s="54" t="str">
        <f>IF(LEN(B831)=0,"",IF(VLOOKUP(B831,Angebotsliste!$A$12:$G$999,7,FALSE)=0,"",VLOOKUP(B831,Angebotsliste!$A$12:$G$999,7,FALSE)))</f>
        <v/>
      </c>
      <c r="I831" s="55"/>
      <c r="J831" s="55"/>
      <c r="K831" s="55"/>
      <c r="L831" s="54" t="str">
        <f>IF(B831="","",Angebotsliste!I841)</f>
        <v/>
      </c>
    </row>
    <row r="832" spans="1:12" x14ac:dyDescent="0.3">
      <c r="A832" s="31" t="str">
        <f t="shared" si="39"/>
        <v/>
      </c>
      <c r="B832" s="31" t="str">
        <f t="shared" si="40"/>
        <v/>
      </c>
      <c r="C832" s="33"/>
      <c r="D832" s="35" t="str">
        <f t="shared" si="41"/>
        <v/>
      </c>
      <c r="E832" s="30"/>
      <c r="F832" s="31" t="str">
        <f>IF(LEN(B832)=0,"",ABS(RIGHT(Angebotsliste!$E$3,2)))</f>
        <v/>
      </c>
      <c r="G832" s="54" t="str">
        <f>IF(AND(LEN(B832)&gt;0,LEN(D832)=0),"",IF(AND(LEN(B832)=0,D832&gt;0),"",Angebotsliste!$M$3))</f>
        <v/>
      </c>
      <c r="H832" s="54" t="str">
        <f>IF(LEN(B832)=0,"",IF(VLOOKUP(B832,Angebotsliste!$A$12:$G$999,7,FALSE)=0,"",VLOOKUP(B832,Angebotsliste!$A$12:$G$999,7,FALSE)))</f>
        <v/>
      </c>
      <c r="I832" s="55"/>
      <c r="J832" s="55"/>
      <c r="K832" s="55"/>
      <c r="L832" s="54" t="str">
        <f>IF(B832="","",Angebotsliste!I842)</f>
        <v/>
      </c>
    </row>
    <row r="833" spans="1:12" x14ac:dyDescent="0.3">
      <c r="A833" s="31" t="str">
        <f t="shared" si="39"/>
        <v/>
      </c>
      <c r="B833" s="31" t="str">
        <f t="shared" si="40"/>
        <v/>
      </c>
      <c r="C833" s="33"/>
      <c r="D833" s="35" t="str">
        <f t="shared" si="41"/>
        <v/>
      </c>
      <c r="E833" s="30"/>
      <c r="F833" s="31" t="str">
        <f>IF(LEN(B833)=0,"",ABS(RIGHT(Angebotsliste!$E$3,2)))</f>
        <v/>
      </c>
      <c r="G833" s="54" t="str">
        <f>IF(AND(LEN(B833)&gt;0,LEN(D833)=0),"",IF(AND(LEN(B833)=0,D833&gt;0),"",Angebotsliste!$M$3))</f>
        <v/>
      </c>
      <c r="H833" s="54" t="str">
        <f>IF(LEN(B833)=0,"",IF(VLOOKUP(B833,Angebotsliste!$A$12:$G$999,7,FALSE)=0,"",VLOOKUP(B833,Angebotsliste!$A$12:$G$999,7,FALSE)))</f>
        <v/>
      </c>
      <c r="I833" s="55"/>
      <c r="J833" s="55"/>
      <c r="K833" s="55"/>
      <c r="L833" s="54" t="str">
        <f>IF(B833="","",Angebotsliste!I843)</f>
        <v/>
      </c>
    </row>
    <row r="834" spans="1:12" x14ac:dyDescent="0.3">
      <c r="A834" s="31" t="str">
        <f t="shared" si="39"/>
        <v/>
      </c>
      <c r="B834" s="31" t="str">
        <f t="shared" si="40"/>
        <v/>
      </c>
      <c r="C834" s="33"/>
      <c r="D834" s="35" t="str">
        <f t="shared" si="41"/>
        <v/>
      </c>
      <c r="E834" s="30"/>
      <c r="F834" s="31" t="str">
        <f>IF(LEN(B834)=0,"",ABS(RIGHT(Angebotsliste!$E$3,2)))</f>
        <v/>
      </c>
      <c r="G834" s="54" t="str">
        <f>IF(AND(LEN(B834)&gt;0,LEN(D834)=0),"",IF(AND(LEN(B834)=0,D834&gt;0),"",Angebotsliste!$M$3))</f>
        <v/>
      </c>
      <c r="H834" s="54" t="str">
        <f>IF(LEN(B834)=0,"",IF(VLOOKUP(B834,Angebotsliste!$A$12:$G$999,7,FALSE)=0,"",VLOOKUP(B834,Angebotsliste!$A$12:$G$999,7,FALSE)))</f>
        <v/>
      </c>
      <c r="I834" s="55"/>
      <c r="J834" s="55"/>
      <c r="K834" s="55"/>
      <c r="L834" s="54" t="str">
        <f>IF(B834="","",Angebotsliste!I844)</f>
        <v/>
      </c>
    </row>
    <row r="835" spans="1:12" x14ac:dyDescent="0.3">
      <c r="A835" s="31" t="str">
        <f t="shared" si="39"/>
        <v/>
      </c>
      <c r="B835" s="31" t="str">
        <f t="shared" si="40"/>
        <v/>
      </c>
      <c r="C835" s="33"/>
      <c r="D835" s="35" t="str">
        <f t="shared" si="41"/>
        <v/>
      </c>
      <c r="E835" s="30"/>
      <c r="F835" s="31" t="str">
        <f>IF(LEN(B835)=0,"",ABS(RIGHT(Angebotsliste!$E$3,2)))</f>
        <v/>
      </c>
      <c r="G835" s="54" t="str">
        <f>IF(AND(LEN(B835)&gt;0,LEN(D835)=0),"",IF(AND(LEN(B835)=0,D835&gt;0),"",Angebotsliste!$M$3))</f>
        <v/>
      </c>
      <c r="H835" s="54" t="str">
        <f>IF(LEN(B835)=0,"",IF(VLOOKUP(B835,Angebotsliste!$A$12:$G$999,7,FALSE)=0,"",VLOOKUP(B835,Angebotsliste!$A$12:$G$999,7,FALSE)))</f>
        <v/>
      </c>
      <c r="I835" s="55"/>
      <c r="J835" s="55"/>
      <c r="K835" s="55"/>
      <c r="L835" s="54" t="str">
        <f>IF(B835="","",Angebotsliste!I845)</f>
        <v/>
      </c>
    </row>
    <row r="836" spans="1:12" x14ac:dyDescent="0.3">
      <c r="A836" s="31" t="str">
        <f t="shared" si="39"/>
        <v/>
      </c>
      <c r="B836" s="31" t="str">
        <f t="shared" si="40"/>
        <v/>
      </c>
      <c r="C836" s="33"/>
      <c r="D836" s="35" t="str">
        <f t="shared" si="41"/>
        <v/>
      </c>
      <c r="E836" s="30"/>
      <c r="F836" s="31" t="str">
        <f>IF(LEN(B836)=0,"",ABS(RIGHT(Angebotsliste!$E$3,2)))</f>
        <v/>
      </c>
      <c r="G836" s="54" t="str">
        <f>IF(AND(LEN(B836)&gt;0,LEN(D836)=0),"",IF(AND(LEN(B836)=0,D836&gt;0),"",Angebotsliste!$M$3))</f>
        <v/>
      </c>
      <c r="H836" s="54" t="str">
        <f>IF(LEN(B836)=0,"",IF(VLOOKUP(B836,Angebotsliste!$A$12:$G$999,7,FALSE)=0,"",VLOOKUP(B836,Angebotsliste!$A$12:$G$999,7,FALSE)))</f>
        <v/>
      </c>
      <c r="I836" s="55"/>
      <c r="J836" s="55"/>
      <c r="K836" s="55"/>
      <c r="L836" s="54" t="str">
        <f>IF(B836="","",Angebotsliste!I846)</f>
        <v/>
      </c>
    </row>
    <row r="837" spans="1:12" x14ac:dyDescent="0.3">
      <c r="A837" s="31" t="str">
        <f t="shared" si="39"/>
        <v/>
      </c>
      <c r="B837" s="31" t="str">
        <f t="shared" si="40"/>
        <v/>
      </c>
      <c r="C837" s="33"/>
      <c r="D837" s="35" t="str">
        <f t="shared" si="41"/>
        <v/>
      </c>
      <c r="E837" s="30"/>
      <c r="F837" s="31" t="str">
        <f>IF(LEN(B837)=0,"",ABS(RIGHT(Angebotsliste!$E$3,2)))</f>
        <v/>
      </c>
      <c r="G837" s="54" t="str">
        <f>IF(AND(LEN(B837)&gt;0,LEN(D837)=0),"",IF(AND(LEN(B837)=0,D837&gt;0),"",Angebotsliste!$M$3))</f>
        <v/>
      </c>
      <c r="H837" s="54" t="str">
        <f>IF(LEN(B837)=0,"",IF(VLOOKUP(B837,Angebotsliste!$A$12:$G$999,7,FALSE)=0,"",VLOOKUP(B837,Angebotsliste!$A$12:$G$999,7,FALSE)))</f>
        <v/>
      </c>
      <c r="I837" s="55"/>
      <c r="J837" s="55"/>
      <c r="K837" s="55"/>
      <c r="L837" s="54" t="str">
        <f>IF(B837="","",Angebotsliste!I847)</f>
        <v/>
      </c>
    </row>
    <row r="838" spans="1:12" x14ac:dyDescent="0.3">
      <c r="A838" s="31" t="str">
        <f t="shared" si="39"/>
        <v/>
      </c>
      <c r="B838" s="31" t="str">
        <f t="shared" si="40"/>
        <v/>
      </c>
      <c r="C838" s="33"/>
      <c r="D838" s="35" t="str">
        <f t="shared" si="41"/>
        <v/>
      </c>
      <c r="E838" s="30"/>
      <c r="F838" s="31" t="str">
        <f>IF(LEN(B838)=0,"",ABS(RIGHT(Angebotsliste!$E$3,2)))</f>
        <v/>
      </c>
      <c r="G838" s="54" t="str">
        <f>IF(AND(LEN(B838)&gt;0,LEN(D838)=0),"",IF(AND(LEN(B838)=0,D838&gt;0),"",Angebotsliste!$M$3))</f>
        <v/>
      </c>
      <c r="H838" s="54" t="str">
        <f>IF(LEN(B838)=0,"",IF(VLOOKUP(B838,Angebotsliste!$A$12:$G$999,7,FALSE)=0,"",VLOOKUP(B838,Angebotsliste!$A$12:$G$999,7,FALSE)))</f>
        <v/>
      </c>
      <c r="I838" s="55"/>
      <c r="J838" s="55"/>
      <c r="K838" s="55"/>
      <c r="L838" s="54" t="str">
        <f>IF(B838="","",Angebotsliste!I848)</f>
        <v/>
      </c>
    </row>
    <row r="839" spans="1:12" x14ac:dyDescent="0.3">
      <c r="A839" s="31" t="str">
        <f t="shared" si="39"/>
        <v/>
      </c>
      <c r="B839" s="31" t="str">
        <f t="shared" si="40"/>
        <v/>
      </c>
      <c r="C839" s="33"/>
      <c r="D839" s="35" t="str">
        <f t="shared" si="41"/>
        <v/>
      </c>
      <c r="E839" s="30"/>
      <c r="F839" s="31" t="str">
        <f>IF(LEN(B839)=0,"",ABS(RIGHT(Angebotsliste!$E$3,2)))</f>
        <v/>
      </c>
      <c r="G839" s="54" t="str">
        <f>IF(AND(LEN(B839)&gt;0,LEN(D839)=0),"",IF(AND(LEN(B839)=0,D839&gt;0),"",Angebotsliste!$M$3))</f>
        <v/>
      </c>
      <c r="H839" s="54" t="str">
        <f>IF(LEN(B839)=0,"",IF(VLOOKUP(B839,Angebotsliste!$A$12:$G$999,7,FALSE)=0,"",VLOOKUP(B839,Angebotsliste!$A$12:$G$999,7,FALSE)))</f>
        <v/>
      </c>
      <c r="I839" s="55"/>
      <c r="J839" s="55"/>
      <c r="K839" s="55"/>
      <c r="L839" s="54" t="str">
        <f>IF(B839="","",Angebotsliste!I849)</f>
        <v/>
      </c>
    </row>
    <row r="840" spans="1:12" x14ac:dyDescent="0.3">
      <c r="A840" s="31" t="str">
        <f t="shared" ref="A840:A903" si="42">IF(LEN(O840)=0,"",O840)</f>
        <v/>
      </c>
      <c r="B840" s="31" t="str">
        <f t="shared" ref="B840:B903" si="43">IF(LEN(N840)=0,"",N840)</f>
        <v/>
      </c>
      <c r="C840" s="33"/>
      <c r="D840" s="35" t="str">
        <f t="shared" ref="D840:D903" si="44">IF(LEN(P840)=0,"",P840)</f>
        <v/>
      </c>
      <c r="E840" s="30"/>
      <c r="F840" s="31" t="str">
        <f>IF(LEN(B840)=0,"",ABS(RIGHT(Angebotsliste!$E$3,2)))</f>
        <v/>
      </c>
      <c r="G840" s="54" t="str">
        <f>IF(AND(LEN(B840)&gt;0,LEN(D840)=0),"",IF(AND(LEN(B840)=0,D840&gt;0),"",Angebotsliste!$M$3))</f>
        <v/>
      </c>
      <c r="H840" s="54" t="str">
        <f>IF(LEN(B840)=0,"",IF(VLOOKUP(B840,Angebotsliste!$A$12:$G$999,7,FALSE)=0,"",VLOOKUP(B840,Angebotsliste!$A$12:$G$999,7,FALSE)))</f>
        <v/>
      </c>
      <c r="I840" s="55"/>
      <c r="J840" s="55"/>
      <c r="K840" s="55"/>
      <c r="L840" s="54" t="str">
        <f>IF(B840="","",Angebotsliste!I850)</f>
        <v/>
      </c>
    </row>
    <row r="841" spans="1:12" x14ac:dyDescent="0.3">
      <c r="A841" s="31" t="str">
        <f t="shared" si="42"/>
        <v/>
      </c>
      <c r="B841" s="31" t="str">
        <f t="shared" si="43"/>
        <v/>
      </c>
      <c r="C841" s="33"/>
      <c r="D841" s="35" t="str">
        <f t="shared" si="44"/>
        <v/>
      </c>
      <c r="E841" s="30"/>
      <c r="F841" s="31" t="str">
        <f>IF(LEN(B841)=0,"",ABS(RIGHT(Angebotsliste!$E$3,2)))</f>
        <v/>
      </c>
      <c r="G841" s="54" t="str">
        <f>IF(AND(LEN(B841)&gt;0,LEN(D841)=0),"",IF(AND(LEN(B841)=0,D841&gt;0),"",Angebotsliste!$M$3))</f>
        <v/>
      </c>
      <c r="H841" s="54" t="str">
        <f>IF(LEN(B841)=0,"",IF(VLOOKUP(B841,Angebotsliste!$A$12:$G$999,7,FALSE)=0,"",VLOOKUP(B841,Angebotsliste!$A$12:$G$999,7,FALSE)))</f>
        <v/>
      </c>
      <c r="I841" s="55"/>
      <c r="J841" s="55"/>
      <c r="K841" s="55"/>
      <c r="L841" s="54" t="str">
        <f>IF(B841="","",Angebotsliste!I851)</f>
        <v/>
      </c>
    </row>
    <row r="842" spans="1:12" x14ac:dyDescent="0.3">
      <c r="A842" s="31" t="str">
        <f t="shared" si="42"/>
        <v/>
      </c>
      <c r="B842" s="31" t="str">
        <f t="shared" si="43"/>
        <v/>
      </c>
      <c r="C842" s="33"/>
      <c r="D842" s="35" t="str">
        <f t="shared" si="44"/>
        <v/>
      </c>
      <c r="E842" s="30"/>
      <c r="F842" s="31" t="str">
        <f>IF(LEN(B842)=0,"",ABS(RIGHT(Angebotsliste!$E$3,2)))</f>
        <v/>
      </c>
      <c r="G842" s="54" t="str">
        <f>IF(AND(LEN(B842)&gt;0,LEN(D842)=0),"",IF(AND(LEN(B842)=0,D842&gt;0),"",Angebotsliste!$M$3))</f>
        <v/>
      </c>
      <c r="H842" s="54" t="str">
        <f>IF(LEN(B842)=0,"",IF(VLOOKUP(B842,Angebotsliste!$A$12:$G$999,7,FALSE)=0,"",VLOOKUP(B842,Angebotsliste!$A$12:$G$999,7,FALSE)))</f>
        <v/>
      </c>
      <c r="I842" s="55"/>
      <c r="J842" s="55"/>
      <c r="K842" s="55"/>
      <c r="L842" s="54" t="str">
        <f>IF(B842="","",Angebotsliste!I852)</f>
        <v/>
      </c>
    </row>
    <row r="843" spans="1:12" x14ac:dyDescent="0.3">
      <c r="A843" s="31" t="str">
        <f t="shared" si="42"/>
        <v/>
      </c>
      <c r="B843" s="31" t="str">
        <f t="shared" si="43"/>
        <v/>
      </c>
      <c r="C843" s="33"/>
      <c r="D843" s="35" t="str">
        <f t="shared" si="44"/>
        <v/>
      </c>
      <c r="E843" s="30"/>
      <c r="F843" s="31" t="str">
        <f>IF(LEN(B843)=0,"",ABS(RIGHT(Angebotsliste!$E$3,2)))</f>
        <v/>
      </c>
      <c r="G843" s="54" t="str">
        <f>IF(AND(LEN(B843)&gt;0,LEN(D843)=0),"",IF(AND(LEN(B843)=0,D843&gt;0),"",Angebotsliste!$M$3))</f>
        <v/>
      </c>
      <c r="H843" s="54" t="str">
        <f>IF(LEN(B843)=0,"",IF(VLOOKUP(B843,Angebotsliste!$A$12:$G$999,7,FALSE)=0,"",VLOOKUP(B843,Angebotsliste!$A$12:$G$999,7,FALSE)))</f>
        <v/>
      </c>
      <c r="I843" s="55"/>
      <c r="J843" s="55"/>
      <c r="K843" s="55"/>
      <c r="L843" s="54" t="str">
        <f>IF(B843="","",Angebotsliste!I853)</f>
        <v/>
      </c>
    </row>
    <row r="844" spans="1:12" x14ac:dyDescent="0.3">
      <c r="A844" s="31" t="str">
        <f t="shared" si="42"/>
        <v/>
      </c>
      <c r="B844" s="31" t="str">
        <f t="shared" si="43"/>
        <v/>
      </c>
      <c r="C844" s="33"/>
      <c r="D844" s="35" t="str">
        <f t="shared" si="44"/>
        <v/>
      </c>
      <c r="E844" s="30"/>
      <c r="F844" s="31" t="str">
        <f>IF(LEN(B844)=0,"",ABS(RIGHT(Angebotsliste!$E$3,2)))</f>
        <v/>
      </c>
      <c r="G844" s="54" t="str">
        <f>IF(AND(LEN(B844)&gt;0,LEN(D844)=0),"",IF(AND(LEN(B844)=0,D844&gt;0),"",Angebotsliste!$M$3))</f>
        <v/>
      </c>
      <c r="H844" s="54" t="str">
        <f>IF(LEN(B844)=0,"",IF(VLOOKUP(B844,Angebotsliste!$A$12:$G$999,7,FALSE)=0,"",VLOOKUP(B844,Angebotsliste!$A$12:$G$999,7,FALSE)))</f>
        <v/>
      </c>
      <c r="I844" s="55"/>
      <c r="J844" s="55"/>
      <c r="K844" s="55"/>
      <c r="L844" s="54" t="str">
        <f>IF(B844="","",Angebotsliste!I854)</f>
        <v/>
      </c>
    </row>
    <row r="845" spans="1:12" x14ac:dyDescent="0.3">
      <c r="A845" s="31" t="str">
        <f t="shared" si="42"/>
        <v/>
      </c>
      <c r="B845" s="31" t="str">
        <f t="shared" si="43"/>
        <v/>
      </c>
      <c r="C845" s="33"/>
      <c r="D845" s="35" t="str">
        <f t="shared" si="44"/>
        <v/>
      </c>
      <c r="E845" s="30"/>
      <c r="F845" s="31" t="str">
        <f>IF(LEN(B845)=0,"",ABS(RIGHT(Angebotsliste!$E$3,2)))</f>
        <v/>
      </c>
      <c r="G845" s="54" t="str">
        <f>IF(AND(LEN(B845)&gt;0,LEN(D845)=0),"",IF(AND(LEN(B845)=0,D845&gt;0),"",Angebotsliste!$M$3))</f>
        <v/>
      </c>
      <c r="H845" s="54" t="str">
        <f>IF(LEN(B845)=0,"",IF(VLOOKUP(B845,Angebotsliste!$A$12:$G$999,7,FALSE)=0,"",VLOOKUP(B845,Angebotsliste!$A$12:$G$999,7,FALSE)))</f>
        <v/>
      </c>
      <c r="I845" s="55"/>
      <c r="J845" s="55"/>
      <c r="K845" s="55"/>
      <c r="L845" s="54" t="str">
        <f>IF(B845="","",Angebotsliste!I855)</f>
        <v/>
      </c>
    </row>
    <row r="846" spans="1:12" x14ac:dyDescent="0.3">
      <c r="A846" s="31" t="str">
        <f t="shared" si="42"/>
        <v/>
      </c>
      <c r="B846" s="31" t="str">
        <f t="shared" si="43"/>
        <v/>
      </c>
      <c r="C846" s="33"/>
      <c r="D846" s="35" t="str">
        <f t="shared" si="44"/>
        <v/>
      </c>
      <c r="E846" s="30"/>
      <c r="F846" s="31" t="str">
        <f>IF(LEN(B846)=0,"",ABS(RIGHT(Angebotsliste!$E$3,2)))</f>
        <v/>
      </c>
      <c r="G846" s="54" t="str">
        <f>IF(AND(LEN(B846)&gt;0,LEN(D846)=0),"",IF(AND(LEN(B846)=0,D846&gt;0),"",Angebotsliste!$M$3))</f>
        <v/>
      </c>
      <c r="H846" s="54" t="str">
        <f>IF(LEN(B846)=0,"",IF(VLOOKUP(B846,Angebotsliste!$A$12:$G$999,7,FALSE)=0,"",VLOOKUP(B846,Angebotsliste!$A$12:$G$999,7,FALSE)))</f>
        <v/>
      </c>
      <c r="I846" s="55"/>
      <c r="J846" s="55"/>
      <c r="K846" s="55"/>
      <c r="L846" s="54" t="str">
        <f>IF(B846="","",Angebotsliste!I856)</f>
        <v/>
      </c>
    </row>
    <row r="847" spans="1:12" x14ac:dyDescent="0.3">
      <c r="A847" s="31" t="str">
        <f t="shared" si="42"/>
        <v/>
      </c>
      <c r="B847" s="31" t="str">
        <f t="shared" si="43"/>
        <v/>
      </c>
      <c r="C847" s="33"/>
      <c r="D847" s="35" t="str">
        <f t="shared" si="44"/>
        <v/>
      </c>
      <c r="E847" s="30"/>
      <c r="F847" s="31" t="str">
        <f>IF(LEN(B847)=0,"",ABS(RIGHT(Angebotsliste!$E$3,2)))</f>
        <v/>
      </c>
      <c r="G847" s="54" t="str">
        <f>IF(AND(LEN(B847)&gt;0,LEN(D847)=0),"",IF(AND(LEN(B847)=0,D847&gt;0),"",Angebotsliste!$M$3))</f>
        <v/>
      </c>
      <c r="H847" s="54" t="str">
        <f>IF(LEN(B847)=0,"",IF(VLOOKUP(B847,Angebotsliste!$A$12:$G$999,7,FALSE)=0,"",VLOOKUP(B847,Angebotsliste!$A$12:$G$999,7,FALSE)))</f>
        <v/>
      </c>
      <c r="I847" s="55"/>
      <c r="J847" s="55"/>
      <c r="K847" s="55"/>
      <c r="L847" s="54" t="str">
        <f>IF(B847="","",Angebotsliste!I857)</f>
        <v/>
      </c>
    </row>
    <row r="848" spans="1:12" x14ac:dyDescent="0.3">
      <c r="A848" s="31" t="str">
        <f t="shared" si="42"/>
        <v/>
      </c>
      <c r="B848" s="31" t="str">
        <f t="shared" si="43"/>
        <v/>
      </c>
      <c r="C848" s="33"/>
      <c r="D848" s="35" t="str">
        <f t="shared" si="44"/>
        <v/>
      </c>
      <c r="E848" s="30"/>
      <c r="F848" s="31" t="str">
        <f>IF(LEN(B848)=0,"",ABS(RIGHT(Angebotsliste!$E$3,2)))</f>
        <v/>
      </c>
      <c r="G848" s="54" t="str">
        <f>IF(AND(LEN(B848)&gt;0,LEN(D848)=0),"",IF(AND(LEN(B848)=0,D848&gt;0),"",Angebotsliste!$M$3))</f>
        <v/>
      </c>
      <c r="H848" s="54" t="str">
        <f>IF(LEN(B848)=0,"",IF(VLOOKUP(B848,Angebotsliste!$A$12:$G$999,7,FALSE)=0,"",VLOOKUP(B848,Angebotsliste!$A$12:$G$999,7,FALSE)))</f>
        <v/>
      </c>
      <c r="I848" s="55"/>
      <c r="J848" s="55"/>
      <c r="K848" s="55"/>
      <c r="L848" s="54" t="str">
        <f>IF(B848="","",Angebotsliste!I858)</f>
        <v/>
      </c>
    </row>
    <row r="849" spans="1:12" x14ac:dyDescent="0.3">
      <c r="A849" s="31" t="str">
        <f t="shared" si="42"/>
        <v/>
      </c>
      <c r="B849" s="31" t="str">
        <f t="shared" si="43"/>
        <v/>
      </c>
      <c r="C849" s="33"/>
      <c r="D849" s="35" t="str">
        <f t="shared" si="44"/>
        <v/>
      </c>
      <c r="E849" s="30"/>
      <c r="F849" s="31" t="str">
        <f>IF(LEN(B849)=0,"",ABS(RIGHT(Angebotsliste!$E$3,2)))</f>
        <v/>
      </c>
      <c r="G849" s="54" t="str">
        <f>IF(AND(LEN(B849)&gt;0,LEN(D849)=0),"",IF(AND(LEN(B849)=0,D849&gt;0),"",Angebotsliste!$M$3))</f>
        <v/>
      </c>
      <c r="H849" s="54" t="str">
        <f>IF(LEN(B849)=0,"",IF(VLOOKUP(B849,Angebotsliste!$A$12:$G$999,7,FALSE)=0,"",VLOOKUP(B849,Angebotsliste!$A$12:$G$999,7,FALSE)))</f>
        <v/>
      </c>
      <c r="I849" s="55"/>
      <c r="J849" s="55"/>
      <c r="K849" s="55"/>
      <c r="L849" s="54" t="str">
        <f>IF(B849="","",Angebotsliste!I859)</f>
        <v/>
      </c>
    </row>
    <row r="850" spans="1:12" x14ac:dyDescent="0.3">
      <c r="A850" s="31" t="str">
        <f t="shared" si="42"/>
        <v/>
      </c>
      <c r="B850" s="31" t="str">
        <f t="shared" si="43"/>
        <v/>
      </c>
      <c r="C850" s="33"/>
      <c r="D850" s="35" t="str">
        <f t="shared" si="44"/>
        <v/>
      </c>
      <c r="E850" s="30"/>
      <c r="F850" s="31" t="str">
        <f>IF(LEN(B850)=0,"",ABS(RIGHT(Angebotsliste!$E$3,2)))</f>
        <v/>
      </c>
      <c r="G850" s="54" t="str">
        <f>IF(AND(LEN(B850)&gt;0,LEN(D850)=0),"",IF(AND(LEN(B850)=0,D850&gt;0),"",Angebotsliste!$M$3))</f>
        <v/>
      </c>
      <c r="H850" s="54" t="str">
        <f>IF(LEN(B850)=0,"",IF(VLOOKUP(B850,Angebotsliste!$A$12:$G$999,7,FALSE)=0,"",VLOOKUP(B850,Angebotsliste!$A$12:$G$999,7,FALSE)))</f>
        <v/>
      </c>
      <c r="I850" s="55"/>
      <c r="J850" s="55"/>
      <c r="K850" s="55"/>
      <c r="L850" s="54" t="str">
        <f>IF(B850="","",Angebotsliste!I860)</f>
        <v/>
      </c>
    </row>
    <row r="851" spans="1:12" x14ac:dyDescent="0.3">
      <c r="A851" s="31" t="str">
        <f t="shared" si="42"/>
        <v/>
      </c>
      <c r="B851" s="31" t="str">
        <f t="shared" si="43"/>
        <v/>
      </c>
      <c r="C851" s="33"/>
      <c r="D851" s="35" t="str">
        <f t="shared" si="44"/>
        <v/>
      </c>
      <c r="E851" s="30"/>
      <c r="F851" s="31" t="str">
        <f>IF(LEN(B851)=0,"",ABS(RIGHT(Angebotsliste!$E$3,2)))</f>
        <v/>
      </c>
      <c r="G851" s="54" t="str">
        <f>IF(AND(LEN(B851)&gt;0,LEN(D851)=0),"",IF(AND(LEN(B851)=0,D851&gt;0),"",Angebotsliste!$M$3))</f>
        <v/>
      </c>
      <c r="H851" s="54" t="str">
        <f>IF(LEN(B851)=0,"",IF(VLOOKUP(B851,Angebotsliste!$A$12:$G$999,7,FALSE)=0,"",VLOOKUP(B851,Angebotsliste!$A$12:$G$999,7,FALSE)))</f>
        <v/>
      </c>
      <c r="I851" s="55"/>
      <c r="J851" s="55"/>
      <c r="K851" s="55"/>
      <c r="L851" s="54" t="str">
        <f>IF(B851="","",Angebotsliste!I861)</f>
        <v/>
      </c>
    </row>
    <row r="852" spans="1:12" x14ac:dyDescent="0.3">
      <c r="A852" s="31" t="str">
        <f t="shared" si="42"/>
        <v/>
      </c>
      <c r="B852" s="31" t="str">
        <f t="shared" si="43"/>
        <v/>
      </c>
      <c r="C852" s="33"/>
      <c r="D852" s="35" t="str">
        <f t="shared" si="44"/>
        <v/>
      </c>
      <c r="E852" s="30"/>
      <c r="F852" s="31" t="str">
        <f>IF(LEN(B852)=0,"",ABS(RIGHT(Angebotsliste!$E$3,2)))</f>
        <v/>
      </c>
      <c r="G852" s="54" t="str">
        <f>IF(AND(LEN(B852)&gt;0,LEN(D852)=0),"",IF(AND(LEN(B852)=0,D852&gt;0),"",Angebotsliste!$M$3))</f>
        <v/>
      </c>
      <c r="H852" s="54" t="str">
        <f>IF(LEN(B852)=0,"",IF(VLOOKUP(B852,Angebotsliste!$A$12:$G$999,7,FALSE)=0,"",VLOOKUP(B852,Angebotsliste!$A$12:$G$999,7,FALSE)))</f>
        <v/>
      </c>
      <c r="I852" s="55"/>
      <c r="J852" s="55"/>
      <c r="K852" s="55"/>
      <c r="L852" s="54" t="str">
        <f>IF(B852="","",Angebotsliste!I862)</f>
        <v/>
      </c>
    </row>
    <row r="853" spans="1:12" x14ac:dyDescent="0.3">
      <c r="A853" s="31" t="str">
        <f t="shared" si="42"/>
        <v/>
      </c>
      <c r="B853" s="31" t="str">
        <f t="shared" si="43"/>
        <v/>
      </c>
      <c r="C853" s="33"/>
      <c r="D853" s="35" t="str">
        <f t="shared" si="44"/>
        <v/>
      </c>
      <c r="E853" s="30"/>
      <c r="F853" s="31" t="str">
        <f>IF(LEN(B853)=0,"",ABS(RIGHT(Angebotsliste!$E$3,2)))</f>
        <v/>
      </c>
      <c r="G853" s="54" t="str">
        <f>IF(AND(LEN(B853)&gt;0,LEN(D853)=0),"",IF(AND(LEN(B853)=0,D853&gt;0),"",Angebotsliste!$M$3))</f>
        <v/>
      </c>
      <c r="H853" s="54" t="str">
        <f>IF(LEN(B853)=0,"",IF(VLOOKUP(B853,Angebotsliste!$A$12:$G$999,7,FALSE)=0,"",VLOOKUP(B853,Angebotsliste!$A$12:$G$999,7,FALSE)))</f>
        <v/>
      </c>
      <c r="I853" s="55"/>
      <c r="J853" s="55"/>
      <c r="K853" s="55"/>
      <c r="L853" s="54" t="str">
        <f>IF(B853="","",Angebotsliste!I863)</f>
        <v/>
      </c>
    </row>
    <row r="854" spans="1:12" x14ac:dyDescent="0.3">
      <c r="A854" s="31" t="str">
        <f t="shared" si="42"/>
        <v/>
      </c>
      <c r="B854" s="31" t="str">
        <f t="shared" si="43"/>
        <v/>
      </c>
      <c r="C854" s="33"/>
      <c r="D854" s="35" t="str">
        <f t="shared" si="44"/>
        <v/>
      </c>
      <c r="E854" s="30"/>
      <c r="F854" s="31" t="str">
        <f>IF(LEN(B854)=0,"",ABS(RIGHT(Angebotsliste!$E$3,2)))</f>
        <v/>
      </c>
      <c r="G854" s="54" t="str">
        <f>IF(AND(LEN(B854)&gt;0,LEN(D854)=0),"",IF(AND(LEN(B854)=0,D854&gt;0),"",Angebotsliste!$M$3))</f>
        <v/>
      </c>
      <c r="H854" s="54" t="str">
        <f>IF(LEN(B854)=0,"",IF(VLOOKUP(B854,Angebotsliste!$A$12:$G$999,7,FALSE)=0,"",VLOOKUP(B854,Angebotsliste!$A$12:$G$999,7,FALSE)))</f>
        <v/>
      </c>
      <c r="I854" s="55"/>
      <c r="J854" s="55"/>
      <c r="K854" s="55"/>
      <c r="L854" s="54" t="str">
        <f>IF(B854="","",Angebotsliste!I864)</f>
        <v/>
      </c>
    </row>
    <row r="855" spans="1:12" x14ac:dyDescent="0.3">
      <c r="A855" s="31" t="str">
        <f t="shared" si="42"/>
        <v/>
      </c>
      <c r="B855" s="31" t="str">
        <f t="shared" si="43"/>
        <v/>
      </c>
      <c r="C855" s="33"/>
      <c r="D855" s="35" t="str">
        <f t="shared" si="44"/>
        <v/>
      </c>
      <c r="E855" s="30"/>
      <c r="F855" s="31" t="str">
        <f>IF(LEN(B855)=0,"",ABS(RIGHT(Angebotsliste!$E$3,2)))</f>
        <v/>
      </c>
      <c r="G855" s="54" t="str">
        <f>IF(AND(LEN(B855)&gt;0,LEN(D855)=0),"",IF(AND(LEN(B855)=0,D855&gt;0),"",Angebotsliste!$M$3))</f>
        <v/>
      </c>
      <c r="H855" s="54" t="str">
        <f>IF(LEN(B855)=0,"",IF(VLOOKUP(B855,Angebotsliste!$A$12:$G$999,7,FALSE)=0,"",VLOOKUP(B855,Angebotsliste!$A$12:$G$999,7,FALSE)))</f>
        <v/>
      </c>
      <c r="I855" s="55"/>
      <c r="J855" s="55"/>
      <c r="K855" s="55"/>
      <c r="L855" s="54" t="str">
        <f>IF(B855="","",Angebotsliste!I865)</f>
        <v/>
      </c>
    </row>
    <row r="856" spans="1:12" x14ac:dyDescent="0.3">
      <c r="A856" s="31" t="str">
        <f t="shared" si="42"/>
        <v/>
      </c>
      <c r="B856" s="31" t="str">
        <f t="shared" si="43"/>
        <v/>
      </c>
      <c r="C856" s="33"/>
      <c r="D856" s="35" t="str">
        <f t="shared" si="44"/>
        <v/>
      </c>
      <c r="E856" s="30"/>
      <c r="F856" s="31" t="str">
        <f>IF(LEN(B856)=0,"",ABS(RIGHT(Angebotsliste!$E$3,2)))</f>
        <v/>
      </c>
      <c r="G856" s="54" t="str">
        <f>IF(AND(LEN(B856)&gt;0,LEN(D856)=0),"",IF(AND(LEN(B856)=0,D856&gt;0),"",Angebotsliste!$M$3))</f>
        <v/>
      </c>
      <c r="H856" s="54" t="str">
        <f>IF(LEN(B856)=0,"",IF(VLOOKUP(B856,Angebotsliste!$A$12:$G$999,7,FALSE)=0,"",VLOOKUP(B856,Angebotsliste!$A$12:$G$999,7,FALSE)))</f>
        <v/>
      </c>
      <c r="I856" s="55"/>
      <c r="J856" s="55"/>
      <c r="K856" s="55"/>
      <c r="L856" s="54" t="str">
        <f>IF(B856="","",Angebotsliste!I866)</f>
        <v/>
      </c>
    </row>
    <row r="857" spans="1:12" x14ac:dyDescent="0.3">
      <c r="A857" s="31" t="str">
        <f t="shared" si="42"/>
        <v/>
      </c>
      <c r="B857" s="31" t="str">
        <f t="shared" si="43"/>
        <v/>
      </c>
      <c r="C857" s="33"/>
      <c r="D857" s="35" t="str">
        <f t="shared" si="44"/>
        <v/>
      </c>
      <c r="E857" s="30"/>
      <c r="F857" s="31" t="str">
        <f>IF(LEN(B857)=0,"",ABS(RIGHT(Angebotsliste!$E$3,2)))</f>
        <v/>
      </c>
      <c r="G857" s="54" t="str">
        <f>IF(AND(LEN(B857)&gt;0,LEN(D857)=0),"",IF(AND(LEN(B857)=0,D857&gt;0),"",Angebotsliste!$M$3))</f>
        <v/>
      </c>
      <c r="H857" s="54" t="str">
        <f>IF(LEN(B857)=0,"",IF(VLOOKUP(B857,Angebotsliste!$A$12:$G$999,7,FALSE)=0,"",VLOOKUP(B857,Angebotsliste!$A$12:$G$999,7,FALSE)))</f>
        <v/>
      </c>
      <c r="I857" s="55"/>
      <c r="J857" s="55"/>
      <c r="K857" s="55"/>
      <c r="L857" s="54" t="str">
        <f>IF(B857="","",Angebotsliste!I867)</f>
        <v/>
      </c>
    </row>
    <row r="858" spans="1:12" x14ac:dyDescent="0.3">
      <c r="A858" s="31" t="str">
        <f t="shared" si="42"/>
        <v/>
      </c>
      <c r="B858" s="31" t="str">
        <f t="shared" si="43"/>
        <v/>
      </c>
      <c r="C858" s="33"/>
      <c r="D858" s="35" t="str">
        <f t="shared" si="44"/>
        <v/>
      </c>
      <c r="E858" s="30"/>
      <c r="F858" s="31" t="str">
        <f>IF(LEN(B858)=0,"",ABS(RIGHT(Angebotsliste!$E$3,2)))</f>
        <v/>
      </c>
      <c r="G858" s="54" t="str">
        <f>IF(AND(LEN(B858)&gt;0,LEN(D858)=0),"",IF(AND(LEN(B858)=0,D858&gt;0),"",Angebotsliste!$M$3))</f>
        <v/>
      </c>
      <c r="H858" s="54" t="str">
        <f>IF(LEN(B858)=0,"",IF(VLOOKUP(B858,Angebotsliste!$A$12:$G$999,7,FALSE)=0,"",VLOOKUP(B858,Angebotsliste!$A$12:$G$999,7,FALSE)))</f>
        <v/>
      </c>
      <c r="I858" s="55"/>
      <c r="J858" s="55"/>
      <c r="K858" s="55"/>
      <c r="L858" s="54" t="str">
        <f>IF(B858="","",Angebotsliste!I868)</f>
        <v/>
      </c>
    </row>
    <row r="859" spans="1:12" x14ac:dyDescent="0.3">
      <c r="A859" s="31" t="str">
        <f t="shared" si="42"/>
        <v/>
      </c>
      <c r="B859" s="31" t="str">
        <f t="shared" si="43"/>
        <v/>
      </c>
      <c r="C859" s="33"/>
      <c r="D859" s="35" t="str">
        <f t="shared" si="44"/>
        <v/>
      </c>
      <c r="E859" s="30"/>
      <c r="F859" s="31" t="str">
        <f>IF(LEN(B859)=0,"",ABS(RIGHT(Angebotsliste!$E$3,2)))</f>
        <v/>
      </c>
      <c r="G859" s="54" t="str">
        <f>IF(AND(LEN(B859)&gt;0,LEN(D859)=0),"",IF(AND(LEN(B859)=0,D859&gt;0),"",Angebotsliste!$M$3))</f>
        <v/>
      </c>
      <c r="H859" s="54" t="str">
        <f>IF(LEN(B859)=0,"",IF(VLOOKUP(B859,Angebotsliste!$A$12:$G$999,7,FALSE)=0,"",VLOOKUP(B859,Angebotsliste!$A$12:$G$999,7,FALSE)))</f>
        <v/>
      </c>
      <c r="I859" s="55"/>
      <c r="J859" s="55"/>
      <c r="K859" s="55"/>
      <c r="L859" s="54" t="str">
        <f>IF(B859="","",Angebotsliste!I869)</f>
        <v/>
      </c>
    </row>
    <row r="860" spans="1:12" x14ac:dyDescent="0.3">
      <c r="A860" s="31" t="str">
        <f t="shared" si="42"/>
        <v/>
      </c>
      <c r="B860" s="31" t="str">
        <f t="shared" si="43"/>
        <v/>
      </c>
      <c r="C860" s="33"/>
      <c r="D860" s="35" t="str">
        <f t="shared" si="44"/>
        <v/>
      </c>
      <c r="E860" s="30"/>
      <c r="F860" s="31" t="str">
        <f>IF(LEN(B860)=0,"",ABS(RIGHT(Angebotsliste!$E$3,2)))</f>
        <v/>
      </c>
      <c r="G860" s="54" t="str">
        <f>IF(AND(LEN(B860)&gt;0,LEN(D860)=0),"",IF(AND(LEN(B860)=0,D860&gt;0),"",Angebotsliste!$M$3))</f>
        <v/>
      </c>
      <c r="H860" s="54" t="str">
        <f>IF(LEN(B860)=0,"",IF(VLOOKUP(B860,Angebotsliste!$A$12:$G$999,7,FALSE)=0,"",VLOOKUP(B860,Angebotsliste!$A$12:$G$999,7,FALSE)))</f>
        <v/>
      </c>
      <c r="I860" s="55"/>
      <c r="J860" s="55"/>
      <c r="K860" s="55"/>
      <c r="L860" s="54" t="str">
        <f>IF(B860="","",Angebotsliste!I870)</f>
        <v/>
      </c>
    </row>
    <row r="861" spans="1:12" x14ac:dyDescent="0.3">
      <c r="A861" s="31" t="str">
        <f t="shared" si="42"/>
        <v/>
      </c>
      <c r="B861" s="31" t="str">
        <f t="shared" si="43"/>
        <v/>
      </c>
      <c r="C861" s="33"/>
      <c r="D861" s="35" t="str">
        <f t="shared" si="44"/>
        <v/>
      </c>
      <c r="E861" s="30"/>
      <c r="F861" s="31" t="str">
        <f>IF(LEN(B861)=0,"",ABS(RIGHT(Angebotsliste!$E$3,2)))</f>
        <v/>
      </c>
      <c r="G861" s="54" t="str">
        <f>IF(AND(LEN(B861)&gt;0,LEN(D861)=0),"",IF(AND(LEN(B861)=0,D861&gt;0),"",Angebotsliste!$M$3))</f>
        <v/>
      </c>
      <c r="H861" s="54" t="str">
        <f>IF(LEN(B861)=0,"",IF(VLOOKUP(B861,Angebotsliste!$A$12:$G$999,7,FALSE)=0,"",VLOOKUP(B861,Angebotsliste!$A$12:$G$999,7,FALSE)))</f>
        <v/>
      </c>
      <c r="I861" s="55"/>
      <c r="J861" s="55"/>
      <c r="K861" s="55"/>
      <c r="L861" s="54" t="str">
        <f>IF(B861="","",Angebotsliste!I871)</f>
        <v/>
      </c>
    </row>
    <row r="862" spans="1:12" x14ac:dyDescent="0.3">
      <c r="A862" s="31" t="str">
        <f t="shared" si="42"/>
        <v/>
      </c>
      <c r="B862" s="31" t="str">
        <f t="shared" si="43"/>
        <v/>
      </c>
      <c r="C862" s="33"/>
      <c r="D862" s="35" t="str">
        <f t="shared" si="44"/>
        <v/>
      </c>
      <c r="E862" s="30"/>
      <c r="F862" s="31" t="str">
        <f>IF(LEN(B862)=0,"",ABS(RIGHT(Angebotsliste!$E$3,2)))</f>
        <v/>
      </c>
      <c r="G862" s="54" t="str">
        <f>IF(AND(LEN(B862)&gt;0,LEN(D862)=0),"",IF(AND(LEN(B862)=0,D862&gt;0),"",Angebotsliste!$M$3))</f>
        <v/>
      </c>
      <c r="H862" s="54" t="str">
        <f>IF(LEN(B862)=0,"",IF(VLOOKUP(B862,Angebotsliste!$A$12:$G$999,7,FALSE)=0,"",VLOOKUP(B862,Angebotsliste!$A$12:$G$999,7,FALSE)))</f>
        <v/>
      </c>
      <c r="I862" s="55"/>
      <c r="J862" s="55"/>
      <c r="K862" s="55"/>
      <c r="L862" s="54" t="str">
        <f>IF(B862="","",Angebotsliste!I872)</f>
        <v/>
      </c>
    </row>
    <row r="863" spans="1:12" x14ac:dyDescent="0.3">
      <c r="A863" s="31" t="str">
        <f t="shared" si="42"/>
        <v/>
      </c>
      <c r="B863" s="31" t="str">
        <f t="shared" si="43"/>
        <v/>
      </c>
      <c r="C863" s="33"/>
      <c r="D863" s="35" t="str">
        <f t="shared" si="44"/>
        <v/>
      </c>
      <c r="E863" s="30"/>
      <c r="F863" s="31" t="str">
        <f>IF(LEN(B863)=0,"",ABS(RIGHT(Angebotsliste!$E$3,2)))</f>
        <v/>
      </c>
      <c r="G863" s="54" t="str">
        <f>IF(AND(LEN(B863)&gt;0,LEN(D863)=0),"",IF(AND(LEN(B863)=0,D863&gt;0),"",Angebotsliste!$M$3))</f>
        <v/>
      </c>
      <c r="H863" s="54" t="str">
        <f>IF(LEN(B863)=0,"",IF(VLOOKUP(B863,Angebotsliste!$A$12:$G$999,7,FALSE)=0,"",VLOOKUP(B863,Angebotsliste!$A$12:$G$999,7,FALSE)))</f>
        <v/>
      </c>
      <c r="I863" s="55"/>
      <c r="J863" s="55"/>
      <c r="K863" s="55"/>
      <c r="L863" s="54" t="str">
        <f>IF(B863="","",Angebotsliste!I873)</f>
        <v/>
      </c>
    </row>
    <row r="864" spans="1:12" x14ac:dyDescent="0.3">
      <c r="A864" s="31" t="str">
        <f t="shared" si="42"/>
        <v/>
      </c>
      <c r="B864" s="31" t="str">
        <f t="shared" si="43"/>
        <v/>
      </c>
      <c r="C864" s="33"/>
      <c r="D864" s="35" t="str">
        <f t="shared" si="44"/>
        <v/>
      </c>
      <c r="E864" s="30"/>
      <c r="F864" s="31" t="str">
        <f>IF(LEN(B864)=0,"",ABS(RIGHT(Angebotsliste!$E$3,2)))</f>
        <v/>
      </c>
      <c r="G864" s="54" t="str">
        <f>IF(AND(LEN(B864)&gt;0,LEN(D864)=0),"",IF(AND(LEN(B864)=0,D864&gt;0),"",Angebotsliste!$M$3))</f>
        <v/>
      </c>
      <c r="H864" s="54" t="str">
        <f>IF(LEN(B864)=0,"",IF(VLOOKUP(B864,Angebotsliste!$A$12:$G$999,7,FALSE)=0,"",VLOOKUP(B864,Angebotsliste!$A$12:$G$999,7,FALSE)))</f>
        <v/>
      </c>
      <c r="I864" s="55"/>
      <c r="J864" s="55"/>
      <c r="K864" s="55"/>
      <c r="L864" s="54" t="str">
        <f>IF(B864="","",Angebotsliste!I874)</f>
        <v/>
      </c>
    </row>
    <row r="865" spans="1:12" x14ac:dyDescent="0.3">
      <c r="A865" s="31" t="str">
        <f t="shared" si="42"/>
        <v/>
      </c>
      <c r="B865" s="31" t="str">
        <f t="shared" si="43"/>
        <v/>
      </c>
      <c r="C865" s="33"/>
      <c r="D865" s="35" t="str">
        <f t="shared" si="44"/>
        <v/>
      </c>
      <c r="E865" s="30"/>
      <c r="F865" s="31" t="str">
        <f>IF(LEN(B865)=0,"",ABS(RIGHT(Angebotsliste!$E$3,2)))</f>
        <v/>
      </c>
      <c r="G865" s="54" t="str">
        <f>IF(AND(LEN(B865)&gt;0,LEN(D865)=0),"",IF(AND(LEN(B865)=0,D865&gt;0),"",Angebotsliste!$M$3))</f>
        <v/>
      </c>
      <c r="H865" s="54" t="str">
        <f>IF(LEN(B865)=0,"",IF(VLOOKUP(B865,Angebotsliste!$A$12:$G$999,7,FALSE)=0,"",VLOOKUP(B865,Angebotsliste!$A$12:$G$999,7,FALSE)))</f>
        <v/>
      </c>
      <c r="I865" s="55"/>
      <c r="J865" s="55"/>
      <c r="K865" s="55"/>
      <c r="L865" s="54" t="str">
        <f>IF(B865="","",Angebotsliste!I875)</f>
        <v/>
      </c>
    </row>
    <row r="866" spans="1:12" x14ac:dyDescent="0.3">
      <c r="A866" s="31" t="str">
        <f t="shared" si="42"/>
        <v/>
      </c>
      <c r="B866" s="31" t="str">
        <f t="shared" si="43"/>
        <v/>
      </c>
      <c r="C866" s="33"/>
      <c r="D866" s="35" t="str">
        <f t="shared" si="44"/>
        <v/>
      </c>
      <c r="E866" s="30"/>
      <c r="F866" s="31" t="str">
        <f>IF(LEN(B866)=0,"",ABS(RIGHT(Angebotsliste!$E$3,2)))</f>
        <v/>
      </c>
      <c r="G866" s="54" t="str">
        <f>IF(AND(LEN(B866)&gt;0,LEN(D866)=0),"",IF(AND(LEN(B866)=0,D866&gt;0),"",Angebotsliste!$M$3))</f>
        <v/>
      </c>
      <c r="H866" s="54" t="str">
        <f>IF(LEN(B866)=0,"",IF(VLOOKUP(B866,Angebotsliste!$A$12:$G$999,7,FALSE)=0,"",VLOOKUP(B866,Angebotsliste!$A$12:$G$999,7,FALSE)))</f>
        <v/>
      </c>
      <c r="I866" s="55"/>
      <c r="J866" s="55"/>
      <c r="K866" s="55"/>
      <c r="L866" s="54" t="str">
        <f>IF(B866="","",Angebotsliste!I876)</f>
        <v/>
      </c>
    </row>
    <row r="867" spans="1:12" x14ac:dyDescent="0.3">
      <c r="A867" s="31" t="str">
        <f t="shared" si="42"/>
        <v/>
      </c>
      <c r="B867" s="31" t="str">
        <f t="shared" si="43"/>
        <v/>
      </c>
      <c r="C867" s="33"/>
      <c r="D867" s="35" t="str">
        <f t="shared" si="44"/>
        <v/>
      </c>
      <c r="E867" s="30"/>
      <c r="F867" s="31" t="str">
        <f>IF(LEN(B867)=0,"",ABS(RIGHT(Angebotsliste!$E$3,2)))</f>
        <v/>
      </c>
      <c r="G867" s="54" t="str">
        <f>IF(AND(LEN(B867)&gt;0,LEN(D867)=0),"",IF(AND(LEN(B867)=0,D867&gt;0),"",Angebotsliste!$M$3))</f>
        <v/>
      </c>
      <c r="H867" s="54" t="str">
        <f>IF(LEN(B867)=0,"",IF(VLOOKUP(B867,Angebotsliste!$A$12:$G$999,7,FALSE)=0,"",VLOOKUP(B867,Angebotsliste!$A$12:$G$999,7,FALSE)))</f>
        <v/>
      </c>
      <c r="I867" s="55"/>
      <c r="J867" s="55"/>
      <c r="K867" s="55"/>
      <c r="L867" s="54" t="str">
        <f>IF(B867="","",Angebotsliste!I877)</f>
        <v/>
      </c>
    </row>
    <row r="868" spans="1:12" x14ac:dyDescent="0.3">
      <c r="A868" s="31" t="str">
        <f t="shared" si="42"/>
        <v/>
      </c>
      <c r="B868" s="31" t="str">
        <f t="shared" si="43"/>
        <v/>
      </c>
      <c r="C868" s="33"/>
      <c r="D868" s="35" t="str">
        <f t="shared" si="44"/>
        <v/>
      </c>
      <c r="E868" s="30"/>
      <c r="F868" s="31" t="str">
        <f>IF(LEN(B868)=0,"",ABS(RIGHT(Angebotsliste!$E$3,2)))</f>
        <v/>
      </c>
      <c r="G868" s="54" t="str">
        <f>IF(AND(LEN(B868)&gt;0,LEN(D868)=0),"",IF(AND(LEN(B868)=0,D868&gt;0),"",Angebotsliste!$M$3))</f>
        <v/>
      </c>
      <c r="H868" s="54" t="str">
        <f>IF(LEN(B868)=0,"",IF(VLOOKUP(B868,Angebotsliste!$A$12:$G$999,7,FALSE)=0,"",VLOOKUP(B868,Angebotsliste!$A$12:$G$999,7,FALSE)))</f>
        <v/>
      </c>
      <c r="I868" s="55"/>
      <c r="J868" s="55"/>
      <c r="K868" s="55"/>
      <c r="L868" s="54" t="str">
        <f>IF(B868="","",Angebotsliste!I878)</f>
        <v/>
      </c>
    </row>
    <row r="869" spans="1:12" x14ac:dyDescent="0.3">
      <c r="A869" s="31" t="str">
        <f t="shared" si="42"/>
        <v/>
      </c>
      <c r="B869" s="31" t="str">
        <f t="shared" si="43"/>
        <v/>
      </c>
      <c r="C869" s="33"/>
      <c r="D869" s="35" t="str">
        <f t="shared" si="44"/>
        <v/>
      </c>
      <c r="E869" s="30"/>
      <c r="F869" s="31" t="str">
        <f>IF(LEN(B869)=0,"",ABS(RIGHT(Angebotsliste!$E$3,2)))</f>
        <v/>
      </c>
      <c r="G869" s="54" t="str">
        <f>IF(AND(LEN(B869)&gt;0,LEN(D869)=0),"",IF(AND(LEN(B869)=0,D869&gt;0),"",Angebotsliste!$M$3))</f>
        <v/>
      </c>
      <c r="H869" s="54" t="str">
        <f>IF(LEN(B869)=0,"",IF(VLOOKUP(B869,Angebotsliste!$A$12:$G$999,7,FALSE)=0,"",VLOOKUP(B869,Angebotsliste!$A$12:$G$999,7,FALSE)))</f>
        <v/>
      </c>
      <c r="I869" s="55"/>
      <c r="J869" s="55"/>
      <c r="K869" s="55"/>
      <c r="L869" s="54" t="str">
        <f>IF(B869="","",Angebotsliste!I879)</f>
        <v/>
      </c>
    </row>
    <row r="870" spans="1:12" x14ac:dyDescent="0.3">
      <c r="A870" s="31" t="str">
        <f t="shared" si="42"/>
        <v/>
      </c>
      <c r="B870" s="31" t="str">
        <f t="shared" si="43"/>
        <v/>
      </c>
      <c r="C870" s="33"/>
      <c r="D870" s="35" t="str">
        <f t="shared" si="44"/>
        <v/>
      </c>
      <c r="E870" s="30"/>
      <c r="F870" s="31" t="str">
        <f>IF(LEN(B870)=0,"",ABS(RIGHT(Angebotsliste!$E$3,2)))</f>
        <v/>
      </c>
      <c r="G870" s="54" t="str">
        <f>IF(AND(LEN(B870)&gt;0,LEN(D870)=0),"",IF(AND(LEN(B870)=0,D870&gt;0),"",Angebotsliste!$M$3))</f>
        <v/>
      </c>
      <c r="H870" s="54" t="str">
        <f>IF(LEN(B870)=0,"",IF(VLOOKUP(B870,Angebotsliste!$A$12:$G$999,7,FALSE)=0,"",VLOOKUP(B870,Angebotsliste!$A$12:$G$999,7,FALSE)))</f>
        <v/>
      </c>
      <c r="I870" s="55"/>
      <c r="J870" s="55"/>
      <c r="K870" s="55"/>
      <c r="L870" s="54" t="str">
        <f>IF(B870="","",Angebotsliste!I880)</f>
        <v/>
      </c>
    </row>
    <row r="871" spans="1:12" x14ac:dyDescent="0.3">
      <c r="A871" s="31" t="str">
        <f t="shared" si="42"/>
        <v/>
      </c>
      <c r="B871" s="31" t="str">
        <f t="shared" si="43"/>
        <v/>
      </c>
      <c r="C871" s="33"/>
      <c r="D871" s="35" t="str">
        <f t="shared" si="44"/>
        <v/>
      </c>
      <c r="E871" s="30"/>
      <c r="F871" s="31" t="str">
        <f>IF(LEN(B871)=0,"",ABS(RIGHT(Angebotsliste!$E$3,2)))</f>
        <v/>
      </c>
      <c r="G871" s="54" t="str">
        <f>IF(AND(LEN(B871)&gt;0,LEN(D871)=0),"",IF(AND(LEN(B871)=0,D871&gt;0),"",Angebotsliste!$M$3))</f>
        <v/>
      </c>
      <c r="H871" s="54" t="str">
        <f>IF(LEN(B871)=0,"",IF(VLOOKUP(B871,Angebotsliste!$A$12:$G$999,7,FALSE)=0,"",VLOOKUP(B871,Angebotsliste!$A$12:$G$999,7,FALSE)))</f>
        <v/>
      </c>
      <c r="I871" s="55"/>
      <c r="J871" s="55"/>
      <c r="K871" s="55"/>
      <c r="L871" s="54" t="str">
        <f>IF(B871="","",Angebotsliste!I881)</f>
        <v/>
      </c>
    </row>
    <row r="872" spans="1:12" x14ac:dyDescent="0.3">
      <c r="A872" s="31" t="str">
        <f t="shared" si="42"/>
        <v/>
      </c>
      <c r="B872" s="31" t="str">
        <f t="shared" si="43"/>
        <v/>
      </c>
      <c r="C872" s="33"/>
      <c r="D872" s="35" t="str">
        <f t="shared" si="44"/>
        <v/>
      </c>
      <c r="E872" s="30"/>
      <c r="F872" s="31" t="str">
        <f>IF(LEN(B872)=0,"",ABS(RIGHT(Angebotsliste!$E$3,2)))</f>
        <v/>
      </c>
      <c r="G872" s="54" t="str">
        <f>IF(AND(LEN(B872)&gt;0,LEN(D872)=0),"",IF(AND(LEN(B872)=0,D872&gt;0),"",Angebotsliste!$M$3))</f>
        <v/>
      </c>
      <c r="H872" s="54" t="str">
        <f>IF(LEN(B872)=0,"",IF(VLOOKUP(B872,Angebotsliste!$A$12:$G$999,7,FALSE)=0,"",VLOOKUP(B872,Angebotsliste!$A$12:$G$999,7,FALSE)))</f>
        <v/>
      </c>
      <c r="I872" s="55"/>
      <c r="J872" s="55"/>
      <c r="K872" s="55"/>
      <c r="L872" s="54" t="str">
        <f>IF(B872="","",Angebotsliste!I882)</f>
        <v/>
      </c>
    </row>
    <row r="873" spans="1:12" x14ac:dyDescent="0.3">
      <c r="A873" s="31" t="str">
        <f t="shared" si="42"/>
        <v/>
      </c>
      <c r="B873" s="31" t="str">
        <f t="shared" si="43"/>
        <v/>
      </c>
      <c r="C873" s="33"/>
      <c r="D873" s="35" t="str">
        <f t="shared" si="44"/>
        <v/>
      </c>
      <c r="E873" s="30"/>
      <c r="F873" s="31" t="str">
        <f>IF(LEN(B873)=0,"",ABS(RIGHT(Angebotsliste!$E$3,2)))</f>
        <v/>
      </c>
      <c r="G873" s="54" t="str">
        <f>IF(AND(LEN(B873)&gt;0,LEN(D873)=0),"",IF(AND(LEN(B873)=0,D873&gt;0),"",Angebotsliste!$M$3))</f>
        <v/>
      </c>
      <c r="H873" s="54" t="str">
        <f>IF(LEN(B873)=0,"",IF(VLOOKUP(B873,Angebotsliste!$A$12:$G$999,7,FALSE)=0,"",VLOOKUP(B873,Angebotsliste!$A$12:$G$999,7,FALSE)))</f>
        <v/>
      </c>
      <c r="I873" s="55"/>
      <c r="J873" s="55"/>
      <c r="K873" s="55"/>
      <c r="L873" s="54" t="str">
        <f>IF(B873="","",Angebotsliste!I883)</f>
        <v/>
      </c>
    </row>
    <row r="874" spans="1:12" x14ac:dyDescent="0.3">
      <c r="A874" s="31" t="str">
        <f t="shared" si="42"/>
        <v/>
      </c>
      <c r="B874" s="31" t="str">
        <f t="shared" si="43"/>
        <v/>
      </c>
      <c r="C874" s="33"/>
      <c r="D874" s="35" t="str">
        <f t="shared" si="44"/>
        <v/>
      </c>
      <c r="E874" s="30"/>
      <c r="F874" s="31" t="str">
        <f>IF(LEN(B874)=0,"",ABS(RIGHT(Angebotsliste!$E$3,2)))</f>
        <v/>
      </c>
      <c r="G874" s="54" t="str">
        <f>IF(AND(LEN(B874)&gt;0,LEN(D874)=0),"",IF(AND(LEN(B874)=0,D874&gt;0),"",Angebotsliste!$M$3))</f>
        <v/>
      </c>
      <c r="H874" s="54" t="str">
        <f>IF(LEN(B874)=0,"",IF(VLOOKUP(B874,Angebotsliste!$A$12:$G$999,7,FALSE)=0,"",VLOOKUP(B874,Angebotsliste!$A$12:$G$999,7,FALSE)))</f>
        <v/>
      </c>
      <c r="I874" s="55"/>
      <c r="J874" s="55"/>
      <c r="K874" s="55"/>
      <c r="L874" s="54" t="str">
        <f>IF(B874="","",Angebotsliste!I884)</f>
        <v/>
      </c>
    </row>
    <row r="875" spans="1:12" x14ac:dyDescent="0.3">
      <c r="A875" s="31" t="str">
        <f t="shared" si="42"/>
        <v/>
      </c>
      <c r="B875" s="31" t="str">
        <f t="shared" si="43"/>
        <v/>
      </c>
      <c r="C875" s="33"/>
      <c r="D875" s="35" t="str">
        <f t="shared" si="44"/>
        <v/>
      </c>
      <c r="E875" s="30"/>
      <c r="F875" s="31" t="str">
        <f>IF(LEN(B875)=0,"",ABS(RIGHT(Angebotsliste!$E$3,2)))</f>
        <v/>
      </c>
      <c r="G875" s="54" t="str">
        <f>IF(AND(LEN(B875)&gt;0,LEN(D875)=0),"",IF(AND(LEN(B875)=0,D875&gt;0),"",Angebotsliste!$M$3))</f>
        <v/>
      </c>
      <c r="H875" s="54" t="str">
        <f>IF(LEN(B875)=0,"",IF(VLOOKUP(B875,Angebotsliste!$A$12:$G$999,7,FALSE)=0,"",VLOOKUP(B875,Angebotsliste!$A$12:$G$999,7,FALSE)))</f>
        <v/>
      </c>
      <c r="I875" s="55"/>
      <c r="J875" s="55"/>
      <c r="K875" s="55"/>
      <c r="L875" s="54" t="str">
        <f>IF(B875="","",Angebotsliste!I885)</f>
        <v/>
      </c>
    </row>
    <row r="876" spans="1:12" x14ac:dyDescent="0.3">
      <c r="A876" s="31" t="str">
        <f t="shared" si="42"/>
        <v/>
      </c>
      <c r="B876" s="31" t="str">
        <f t="shared" si="43"/>
        <v/>
      </c>
      <c r="C876" s="33"/>
      <c r="D876" s="35" t="str">
        <f t="shared" si="44"/>
        <v/>
      </c>
      <c r="E876" s="30"/>
      <c r="F876" s="31" t="str">
        <f>IF(LEN(B876)=0,"",ABS(RIGHT(Angebotsliste!$E$3,2)))</f>
        <v/>
      </c>
      <c r="G876" s="54" t="str">
        <f>IF(AND(LEN(B876)&gt;0,LEN(D876)=0),"",IF(AND(LEN(B876)=0,D876&gt;0),"",Angebotsliste!$M$3))</f>
        <v/>
      </c>
      <c r="H876" s="54" t="str">
        <f>IF(LEN(B876)=0,"",IF(VLOOKUP(B876,Angebotsliste!$A$12:$G$999,7,FALSE)=0,"",VLOOKUP(B876,Angebotsliste!$A$12:$G$999,7,FALSE)))</f>
        <v/>
      </c>
      <c r="I876" s="55"/>
      <c r="J876" s="55"/>
      <c r="K876" s="55"/>
      <c r="L876" s="54" t="str">
        <f>IF(B876="","",Angebotsliste!I886)</f>
        <v/>
      </c>
    </row>
    <row r="877" spans="1:12" x14ac:dyDescent="0.3">
      <c r="A877" s="31" t="str">
        <f t="shared" si="42"/>
        <v/>
      </c>
      <c r="B877" s="31" t="str">
        <f t="shared" si="43"/>
        <v/>
      </c>
      <c r="C877" s="33"/>
      <c r="D877" s="35" t="str">
        <f t="shared" si="44"/>
        <v/>
      </c>
      <c r="E877" s="30"/>
      <c r="F877" s="31" t="str">
        <f>IF(LEN(B877)=0,"",ABS(RIGHT(Angebotsliste!$E$3,2)))</f>
        <v/>
      </c>
      <c r="G877" s="54" t="str">
        <f>IF(AND(LEN(B877)&gt;0,LEN(D877)=0),"",IF(AND(LEN(B877)=0,D877&gt;0),"",Angebotsliste!$M$3))</f>
        <v/>
      </c>
      <c r="H877" s="54" t="str">
        <f>IF(LEN(B877)=0,"",IF(VLOOKUP(B877,Angebotsliste!$A$12:$G$999,7,FALSE)=0,"",VLOOKUP(B877,Angebotsliste!$A$12:$G$999,7,FALSE)))</f>
        <v/>
      </c>
      <c r="I877" s="55"/>
      <c r="J877" s="55"/>
      <c r="K877" s="55"/>
      <c r="L877" s="54" t="str">
        <f>IF(B877="","",Angebotsliste!I887)</f>
        <v/>
      </c>
    </row>
    <row r="878" spans="1:12" x14ac:dyDescent="0.3">
      <c r="A878" s="31" t="str">
        <f t="shared" si="42"/>
        <v/>
      </c>
      <c r="B878" s="31" t="str">
        <f t="shared" si="43"/>
        <v/>
      </c>
      <c r="C878" s="33"/>
      <c r="D878" s="35" t="str">
        <f t="shared" si="44"/>
        <v/>
      </c>
      <c r="E878" s="30"/>
      <c r="F878" s="31" t="str">
        <f>IF(LEN(B878)=0,"",ABS(RIGHT(Angebotsliste!$E$3,2)))</f>
        <v/>
      </c>
      <c r="G878" s="54" t="str">
        <f>IF(AND(LEN(B878)&gt;0,LEN(D878)=0),"",IF(AND(LEN(B878)=0,D878&gt;0),"",Angebotsliste!$M$3))</f>
        <v/>
      </c>
      <c r="H878" s="54" t="str">
        <f>IF(LEN(B878)=0,"",IF(VLOOKUP(B878,Angebotsliste!$A$12:$G$999,7,FALSE)=0,"",VLOOKUP(B878,Angebotsliste!$A$12:$G$999,7,FALSE)))</f>
        <v/>
      </c>
      <c r="I878" s="55"/>
      <c r="J878" s="55"/>
      <c r="K878" s="55"/>
      <c r="L878" s="54" t="str">
        <f>IF(B878="","",Angebotsliste!I888)</f>
        <v/>
      </c>
    </row>
    <row r="879" spans="1:12" x14ac:dyDescent="0.3">
      <c r="A879" s="31" t="str">
        <f t="shared" si="42"/>
        <v/>
      </c>
      <c r="B879" s="31" t="str">
        <f t="shared" si="43"/>
        <v/>
      </c>
      <c r="C879" s="33"/>
      <c r="D879" s="35" t="str">
        <f t="shared" si="44"/>
        <v/>
      </c>
      <c r="E879" s="30"/>
      <c r="F879" s="31" t="str">
        <f>IF(LEN(B879)=0,"",ABS(RIGHT(Angebotsliste!$E$3,2)))</f>
        <v/>
      </c>
      <c r="G879" s="54" t="str">
        <f>IF(AND(LEN(B879)&gt;0,LEN(D879)=0),"",IF(AND(LEN(B879)=0,D879&gt;0),"",Angebotsliste!$M$3))</f>
        <v/>
      </c>
      <c r="H879" s="54" t="str">
        <f>IF(LEN(B879)=0,"",IF(VLOOKUP(B879,Angebotsliste!$A$12:$G$999,7,FALSE)=0,"",VLOOKUP(B879,Angebotsliste!$A$12:$G$999,7,FALSE)))</f>
        <v/>
      </c>
      <c r="I879" s="55"/>
      <c r="J879" s="55"/>
      <c r="K879" s="55"/>
      <c r="L879" s="54" t="str">
        <f>IF(B879="","",Angebotsliste!I889)</f>
        <v/>
      </c>
    </row>
    <row r="880" spans="1:12" x14ac:dyDescent="0.3">
      <c r="A880" s="31" t="str">
        <f t="shared" si="42"/>
        <v/>
      </c>
      <c r="B880" s="31" t="str">
        <f t="shared" si="43"/>
        <v/>
      </c>
      <c r="C880" s="33"/>
      <c r="D880" s="35" t="str">
        <f t="shared" si="44"/>
        <v/>
      </c>
      <c r="E880" s="30"/>
      <c r="F880" s="31" t="str">
        <f>IF(LEN(B880)=0,"",ABS(RIGHT(Angebotsliste!$E$3,2)))</f>
        <v/>
      </c>
      <c r="G880" s="54" t="str">
        <f>IF(AND(LEN(B880)&gt;0,LEN(D880)=0),"",IF(AND(LEN(B880)=0,D880&gt;0),"",Angebotsliste!$M$3))</f>
        <v/>
      </c>
      <c r="H880" s="54" t="str">
        <f>IF(LEN(B880)=0,"",IF(VLOOKUP(B880,Angebotsliste!$A$12:$G$999,7,FALSE)=0,"",VLOOKUP(B880,Angebotsliste!$A$12:$G$999,7,FALSE)))</f>
        <v/>
      </c>
      <c r="I880" s="55"/>
      <c r="J880" s="55"/>
      <c r="K880" s="55"/>
      <c r="L880" s="54" t="str">
        <f>IF(B880="","",Angebotsliste!I890)</f>
        <v/>
      </c>
    </row>
    <row r="881" spans="1:12" x14ac:dyDescent="0.3">
      <c r="A881" s="31" t="str">
        <f t="shared" si="42"/>
        <v/>
      </c>
      <c r="B881" s="31" t="str">
        <f t="shared" si="43"/>
        <v/>
      </c>
      <c r="C881" s="33"/>
      <c r="D881" s="35" t="str">
        <f t="shared" si="44"/>
        <v/>
      </c>
      <c r="E881" s="30"/>
      <c r="F881" s="31" t="str">
        <f>IF(LEN(B881)=0,"",ABS(RIGHT(Angebotsliste!$E$3,2)))</f>
        <v/>
      </c>
      <c r="G881" s="54" t="str">
        <f>IF(AND(LEN(B881)&gt;0,LEN(D881)=0),"",IF(AND(LEN(B881)=0,D881&gt;0),"",Angebotsliste!$M$3))</f>
        <v/>
      </c>
      <c r="H881" s="54" t="str">
        <f>IF(LEN(B881)=0,"",IF(VLOOKUP(B881,Angebotsliste!$A$12:$G$999,7,FALSE)=0,"",VLOOKUP(B881,Angebotsliste!$A$12:$G$999,7,FALSE)))</f>
        <v/>
      </c>
      <c r="I881" s="55"/>
      <c r="J881" s="55"/>
      <c r="K881" s="55"/>
      <c r="L881" s="54" t="str">
        <f>IF(B881="","",Angebotsliste!I891)</f>
        <v/>
      </c>
    </row>
    <row r="882" spans="1:12" x14ac:dyDescent="0.3">
      <c r="A882" s="31" t="str">
        <f t="shared" si="42"/>
        <v/>
      </c>
      <c r="B882" s="31" t="str">
        <f t="shared" si="43"/>
        <v/>
      </c>
      <c r="C882" s="33"/>
      <c r="D882" s="35" t="str">
        <f t="shared" si="44"/>
        <v/>
      </c>
      <c r="E882" s="30"/>
      <c r="F882" s="31" t="str">
        <f>IF(LEN(B882)=0,"",ABS(RIGHT(Angebotsliste!$E$3,2)))</f>
        <v/>
      </c>
      <c r="G882" s="54" t="str">
        <f>IF(AND(LEN(B882)&gt;0,LEN(D882)=0),"",IF(AND(LEN(B882)=0,D882&gt;0),"",Angebotsliste!$M$3))</f>
        <v/>
      </c>
      <c r="H882" s="54" t="str">
        <f>IF(LEN(B882)=0,"",IF(VLOOKUP(B882,Angebotsliste!$A$12:$G$999,7,FALSE)=0,"",VLOOKUP(B882,Angebotsliste!$A$12:$G$999,7,FALSE)))</f>
        <v/>
      </c>
      <c r="I882" s="55"/>
      <c r="J882" s="55"/>
      <c r="K882" s="55"/>
      <c r="L882" s="54" t="str">
        <f>IF(B882="","",Angebotsliste!I892)</f>
        <v/>
      </c>
    </row>
    <row r="883" spans="1:12" x14ac:dyDescent="0.3">
      <c r="A883" s="31" t="str">
        <f t="shared" si="42"/>
        <v/>
      </c>
      <c r="B883" s="31" t="str">
        <f t="shared" si="43"/>
        <v/>
      </c>
      <c r="C883" s="33"/>
      <c r="D883" s="35" t="str">
        <f t="shared" si="44"/>
        <v/>
      </c>
      <c r="E883" s="30"/>
      <c r="F883" s="31" t="str">
        <f>IF(LEN(B883)=0,"",ABS(RIGHT(Angebotsliste!$E$3,2)))</f>
        <v/>
      </c>
      <c r="G883" s="54" t="str">
        <f>IF(AND(LEN(B883)&gt;0,LEN(D883)=0),"",IF(AND(LEN(B883)=0,D883&gt;0),"",Angebotsliste!$M$3))</f>
        <v/>
      </c>
      <c r="H883" s="54" t="str">
        <f>IF(LEN(B883)=0,"",IF(VLOOKUP(B883,Angebotsliste!$A$12:$G$999,7,FALSE)=0,"",VLOOKUP(B883,Angebotsliste!$A$12:$G$999,7,FALSE)))</f>
        <v/>
      </c>
      <c r="I883" s="55"/>
      <c r="J883" s="55"/>
      <c r="K883" s="55"/>
      <c r="L883" s="54" t="str">
        <f>IF(B883="","",Angebotsliste!I893)</f>
        <v/>
      </c>
    </row>
    <row r="884" spans="1:12" x14ac:dyDescent="0.3">
      <c r="A884" s="31" t="str">
        <f t="shared" si="42"/>
        <v/>
      </c>
      <c r="B884" s="31" t="str">
        <f t="shared" si="43"/>
        <v/>
      </c>
      <c r="C884" s="33"/>
      <c r="D884" s="35" t="str">
        <f t="shared" si="44"/>
        <v/>
      </c>
      <c r="E884" s="30"/>
      <c r="F884" s="31" t="str">
        <f>IF(LEN(B884)=0,"",ABS(RIGHT(Angebotsliste!$E$3,2)))</f>
        <v/>
      </c>
      <c r="G884" s="54" t="str">
        <f>IF(AND(LEN(B884)&gt;0,LEN(D884)=0),"",IF(AND(LEN(B884)=0,D884&gt;0),"",Angebotsliste!$M$3))</f>
        <v/>
      </c>
      <c r="H884" s="54" t="str">
        <f>IF(LEN(B884)=0,"",IF(VLOOKUP(B884,Angebotsliste!$A$12:$G$999,7,FALSE)=0,"",VLOOKUP(B884,Angebotsliste!$A$12:$G$999,7,FALSE)))</f>
        <v/>
      </c>
      <c r="I884" s="55"/>
      <c r="J884" s="55"/>
      <c r="K884" s="55"/>
      <c r="L884" s="54" t="str">
        <f>IF(B884="","",Angebotsliste!I894)</f>
        <v/>
      </c>
    </row>
    <row r="885" spans="1:12" x14ac:dyDescent="0.3">
      <c r="A885" s="31" t="str">
        <f t="shared" si="42"/>
        <v/>
      </c>
      <c r="B885" s="31" t="str">
        <f t="shared" si="43"/>
        <v/>
      </c>
      <c r="C885" s="33"/>
      <c r="D885" s="35" t="str">
        <f t="shared" si="44"/>
        <v/>
      </c>
      <c r="E885" s="30"/>
      <c r="F885" s="31" t="str">
        <f>IF(LEN(B885)=0,"",ABS(RIGHT(Angebotsliste!$E$3,2)))</f>
        <v/>
      </c>
      <c r="G885" s="54" t="str">
        <f>IF(AND(LEN(B885)&gt;0,LEN(D885)=0),"",IF(AND(LEN(B885)=0,D885&gt;0),"",Angebotsliste!$M$3))</f>
        <v/>
      </c>
      <c r="H885" s="54" t="str">
        <f>IF(LEN(B885)=0,"",IF(VLOOKUP(B885,Angebotsliste!$A$12:$G$999,7,FALSE)=0,"",VLOOKUP(B885,Angebotsliste!$A$12:$G$999,7,FALSE)))</f>
        <v/>
      </c>
      <c r="I885" s="55"/>
      <c r="J885" s="55"/>
      <c r="K885" s="55"/>
      <c r="L885" s="54" t="str">
        <f>IF(B885="","",Angebotsliste!I895)</f>
        <v/>
      </c>
    </row>
    <row r="886" spans="1:12" x14ac:dyDescent="0.3">
      <c r="A886" s="31" t="str">
        <f t="shared" si="42"/>
        <v/>
      </c>
      <c r="B886" s="31" t="str">
        <f t="shared" si="43"/>
        <v/>
      </c>
      <c r="C886" s="33"/>
      <c r="D886" s="35" t="str">
        <f t="shared" si="44"/>
        <v/>
      </c>
      <c r="E886" s="30"/>
      <c r="F886" s="31" t="str">
        <f>IF(LEN(B886)=0,"",ABS(RIGHT(Angebotsliste!$E$3,2)))</f>
        <v/>
      </c>
      <c r="G886" s="54" t="str">
        <f>IF(AND(LEN(B886)&gt;0,LEN(D886)=0),"",IF(AND(LEN(B886)=0,D886&gt;0),"",Angebotsliste!$M$3))</f>
        <v/>
      </c>
      <c r="H886" s="54" t="str">
        <f>IF(LEN(B886)=0,"",IF(VLOOKUP(B886,Angebotsliste!$A$12:$G$999,7,FALSE)=0,"",VLOOKUP(B886,Angebotsliste!$A$12:$G$999,7,FALSE)))</f>
        <v/>
      </c>
      <c r="I886" s="55"/>
      <c r="J886" s="55"/>
      <c r="K886" s="55"/>
      <c r="L886" s="54" t="str">
        <f>IF(B886="","",Angebotsliste!I896)</f>
        <v/>
      </c>
    </row>
    <row r="887" spans="1:12" x14ac:dyDescent="0.3">
      <c r="A887" s="31" t="str">
        <f t="shared" si="42"/>
        <v/>
      </c>
      <c r="B887" s="31" t="str">
        <f t="shared" si="43"/>
        <v/>
      </c>
      <c r="C887" s="33"/>
      <c r="D887" s="35" t="str">
        <f t="shared" si="44"/>
        <v/>
      </c>
      <c r="E887" s="30"/>
      <c r="F887" s="31" t="str">
        <f>IF(LEN(B887)=0,"",ABS(RIGHT(Angebotsliste!$E$3,2)))</f>
        <v/>
      </c>
      <c r="G887" s="54" t="str">
        <f>IF(AND(LEN(B887)&gt;0,LEN(D887)=0),"",IF(AND(LEN(B887)=0,D887&gt;0),"",Angebotsliste!$M$3))</f>
        <v/>
      </c>
      <c r="H887" s="54" t="str">
        <f>IF(LEN(B887)=0,"",IF(VLOOKUP(B887,Angebotsliste!$A$12:$G$999,7,FALSE)=0,"",VLOOKUP(B887,Angebotsliste!$A$12:$G$999,7,FALSE)))</f>
        <v/>
      </c>
      <c r="I887" s="55"/>
      <c r="J887" s="55"/>
      <c r="K887" s="55"/>
      <c r="L887" s="54" t="str">
        <f>IF(B887="","",Angebotsliste!I897)</f>
        <v/>
      </c>
    </row>
    <row r="888" spans="1:12" x14ac:dyDescent="0.3">
      <c r="A888" s="31" t="str">
        <f t="shared" si="42"/>
        <v/>
      </c>
      <c r="B888" s="31" t="str">
        <f t="shared" si="43"/>
        <v/>
      </c>
      <c r="C888" s="33"/>
      <c r="D888" s="35" t="str">
        <f t="shared" si="44"/>
        <v/>
      </c>
      <c r="E888" s="30"/>
      <c r="F888" s="31" t="str">
        <f>IF(LEN(B888)=0,"",ABS(RIGHT(Angebotsliste!$E$3,2)))</f>
        <v/>
      </c>
      <c r="G888" s="54" t="str">
        <f>IF(AND(LEN(B888)&gt;0,LEN(D888)=0),"",IF(AND(LEN(B888)=0,D888&gt;0),"",Angebotsliste!$M$3))</f>
        <v/>
      </c>
      <c r="H888" s="54" t="str">
        <f>IF(LEN(B888)=0,"",IF(VLOOKUP(B888,Angebotsliste!$A$12:$G$999,7,FALSE)=0,"",VLOOKUP(B888,Angebotsliste!$A$12:$G$999,7,FALSE)))</f>
        <v/>
      </c>
      <c r="I888" s="55"/>
      <c r="J888" s="55"/>
      <c r="K888" s="55"/>
      <c r="L888" s="54" t="str">
        <f>IF(B888="","",Angebotsliste!I898)</f>
        <v/>
      </c>
    </row>
    <row r="889" spans="1:12" x14ac:dyDescent="0.3">
      <c r="A889" s="31" t="str">
        <f t="shared" si="42"/>
        <v/>
      </c>
      <c r="B889" s="31" t="str">
        <f t="shared" si="43"/>
        <v/>
      </c>
      <c r="C889" s="33"/>
      <c r="D889" s="35" t="str">
        <f t="shared" si="44"/>
        <v/>
      </c>
      <c r="E889" s="30"/>
      <c r="F889" s="31" t="str">
        <f>IF(LEN(B889)=0,"",ABS(RIGHT(Angebotsliste!$E$3,2)))</f>
        <v/>
      </c>
      <c r="G889" s="54" t="str">
        <f>IF(AND(LEN(B889)&gt;0,LEN(D889)=0),"",IF(AND(LEN(B889)=0,D889&gt;0),"",Angebotsliste!$M$3))</f>
        <v/>
      </c>
      <c r="H889" s="54" t="str">
        <f>IF(LEN(B889)=0,"",IF(VLOOKUP(B889,Angebotsliste!$A$12:$G$999,7,FALSE)=0,"",VLOOKUP(B889,Angebotsliste!$A$12:$G$999,7,FALSE)))</f>
        <v/>
      </c>
      <c r="I889" s="55"/>
      <c r="J889" s="55"/>
      <c r="K889" s="55"/>
      <c r="L889" s="54" t="str">
        <f>IF(B889="","",Angebotsliste!I899)</f>
        <v/>
      </c>
    </row>
    <row r="890" spans="1:12" x14ac:dyDescent="0.3">
      <c r="A890" s="31" t="str">
        <f t="shared" si="42"/>
        <v/>
      </c>
      <c r="B890" s="31" t="str">
        <f t="shared" si="43"/>
        <v/>
      </c>
      <c r="C890" s="33"/>
      <c r="D890" s="35" t="str">
        <f t="shared" si="44"/>
        <v/>
      </c>
      <c r="E890" s="30"/>
      <c r="F890" s="31" t="str">
        <f>IF(LEN(B890)=0,"",ABS(RIGHT(Angebotsliste!$E$3,2)))</f>
        <v/>
      </c>
      <c r="G890" s="54" t="str">
        <f>IF(AND(LEN(B890)&gt;0,LEN(D890)=0),"",IF(AND(LEN(B890)=0,D890&gt;0),"",Angebotsliste!$M$3))</f>
        <v/>
      </c>
      <c r="H890" s="54" t="str">
        <f>IF(LEN(B890)=0,"",IF(VLOOKUP(B890,Angebotsliste!$A$12:$G$999,7,FALSE)=0,"",VLOOKUP(B890,Angebotsliste!$A$12:$G$999,7,FALSE)))</f>
        <v/>
      </c>
      <c r="I890" s="55"/>
      <c r="J890" s="55"/>
      <c r="K890" s="55"/>
      <c r="L890" s="54" t="str">
        <f>IF(B890="","",Angebotsliste!I900)</f>
        <v/>
      </c>
    </row>
    <row r="891" spans="1:12" x14ac:dyDescent="0.3">
      <c r="A891" s="31" t="str">
        <f t="shared" si="42"/>
        <v/>
      </c>
      <c r="B891" s="31" t="str">
        <f t="shared" si="43"/>
        <v/>
      </c>
      <c r="C891" s="33"/>
      <c r="D891" s="35" t="str">
        <f t="shared" si="44"/>
        <v/>
      </c>
      <c r="E891" s="30"/>
      <c r="F891" s="31" t="str">
        <f>IF(LEN(B891)=0,"",ABS(RIGHT(Angebotsliste!$E$3,2)))</f>
        <v/>
      </c>
      <c r="G891" s="54" t="str">
        <f>IF(AND(LEN(B891)&gt;0,LEN(D891)=0),"",IF(AND(LEN(B891)=0,D891&gt;0),"",Angebotsliste!$M$3))</f>
        <v/>
      </c>
      <c r="H891" s="54" t="str">
        <f>IF(LEN(B891)=0,"",IF(VLOOKUP(B891,Angebotsliste!$A$12:$G$999,7,FALSE)=0,"",VLOOKUP(B891,Angebotsliste!$A$12:$G$999,7,FALSE)))</f>
        <v/>
      </c>
      <c r="I891" s="55"/>
      <c r="J891" s="55"/>
      <c r="K891" s="55"/>
      <c r="L891" s="54" t="str">
        <f>IF(B891="","",Angebotsliste!I901)</f>
        <v/>
      </c>
    </row>
    <row r="892" spans="1:12" x14ac:dyDescent="0.3">
      <c r="A892" s="31" t="str">
        <f t="shared" si="42"/>
        <v/>
      </c>
      <c r="B892" s="31" t="str">
        <f t="shared" si="43"/>
        <v/>
      </c>
      <c r="C892" s="33"/>
      <c r="D892" s="35" t="str">
        <f t="shared" si="44"/>
        <v/>
      </c>
      <c r="E892" s="30"/>
      <c r="F892" s="31" t="str">
        <f>IF(LEN(B892)=0,"",ABS(RIGHT(Angebotsliste!$E$3,2)))</f>
        <v/>
      </c>
      <c r="G892" s="54" t="str">
        <f>IF(AND(LEN(B892)&gt;0,LEN(D892)=0),"",IF(AND(LEN(B892)=0,D892&gt;0),"",Angebotsliste!$M$3))</f>
        <v/>
      </c>
      <c r="H892" s="54" t="str">
        <f>IF(LEN(B892)=0,"",IF(VLOOKUP(B892,Angebotsliste!$A$12:$G$999,7,FALSE)=0,"",VLOOKUP(B892,Angebotsliste!$A$12:$G$999,7,FALSE)))</f>
        <v/>
      </c>
      <c r="I892" s="55"/>
      <c r="J892" s="55"/>
      <c r="K892" s="55"/>
      <c r="L892" s="54" t="str">
        <f>IF(B892="","",Angebotsliste!I902)</f>
        <v/>
      </c>
    </row>
    <row r="893" spans="1:12" x14ac:dyDescent="0.3">
      <c r="A893" s="31" t="str">
        <f t="shared" si="42"/>
        <v/>
      </c>
      <c r="B893" s="31" t="str">
        <f t="shared" si="43"/>
        <v/>
      </c>
      <c r="C893" s="33"/>
      <c r="D893" s="35" t="str">
        <f t="shared" si="44"/>
        <v/>
      </c>
      <c r="E893" s="30"/>
      <c r="F893" s="31" t="str">
        <f>IF(LEN(B893)=0,"",ABS(RIGHT(Angebotsliste!$E$3,2)))</f>
        <v/>
      </c>
      <c r="G893" s="54" t="str">
        <f>IF(AND(LEN(B893)&gt;0,LEN(D893)=0),"",IF(AND(LEN(B893)=0,D893&gt;0),"",Angebotsliste!$M$3))</f>
        <v/>
      </c>
      <c r="H893" s="54" t="str">
        <f>IF(LEN(B893)=0,"",IF(VLOOKUP(B893,Angebotsliste!$A$12:$G$999,7,FALSE)=0,"",VLOOKUP(B893,Angebotsliste!$A$12:$G$999,7,FALSE)))</f>
        <v/>
      </c>
      <c r="I893" s="55"/>
      <c r="J893" s="55"/>
      <c r="K893" s="55"/>
      <c r="L893" s="54" t="str">
        <f>IF(B893="","",Angebotsliste!I903)</f>
        <v/>
      </c>
    </row>
    <row r="894" spans="1:12" x14ac:dyDescent="0.3">
      <c r="A894" s="31" t="str">
        <f t="shared" si="42"/>
        <v/>
      </c>
      <c r="B894" s="31" t="str">
        <f t="shared" si="43"/>
        <v/>
      </c>
      <c r="C894" s="33"/>
      <c r="D894" s="35" t="str">
        <f t="shared" si="44"/>
        <v/>
      </c>
      <c r="E894" s="30"/>
      <c r="F894" s="31" t="str">
        <f>IF(LEN(B894)=0,"",ABS(RIGHT(Angebotsliste!$E$3,2)))</f>
        <v/>
      </c>
      <c r="G894" s="54" t="str">
        <f>IF(AND(LEN(B894)&gt;0,LEN(D894)=0),"",IF(AND(LEN(B894)=0,D894&gt;0),"",Angebotsliste!$M$3))</f>
        <v/>
      </c>
      <c r="H894" s="54" t="str">
        <f>IF(LEN(B894)=0,"",IF(VLOOKUP(B894,Angebotsliste!$A$12:$G$999,7,FALSE)=0,"",VLOOKUP(B894,Angebotsliste!$A$12:$G$999,7,FALSE)))</f>
        <v/>
      </c>
      <c r="I894" s="55"/>
      <c r="J894" s="55"/>
      <c r="K894" s="55"/>
      <c r="L894" s="54" t="str">
        <f>IF(B894="","",Angebotsliste!I904)</f>
        <v/>
      </c>
    </row>
    <row r="895" spans="1:12" x14ac:dyDescent="0.3">
      <c r="A895" s="31" t="str">
        <f t="shared" si="42"/>
        <v/>
      </c>
      <c r="B895" s="31" t="str">
        <f t="shared" si="43"/>
        <v/>
      </c>
      <c r="C895" s="33"/>
      <c r="D895" s="35" t="str">
        <f t="shared" si="44"/>
        <v/>
      </c>
      <c r="E895" s="30"/>
      <c r="F895" s="31" t="str">
        <f>IF(LEN(B895)=0,"",ABS(RIGHT(Angebotsliste!$E$3,2)))</f>
        <v/>
      </c>
      <c r="G895" s="54" t="str">
        <f>IF(AND(LEN(B895)&gt;0,LEN(D895)=0),"",IF(AND(LEN(B895)=0,D895&gt;0),"",Angebotsliste!$M$3))</f>
        <v/>
      </c>
      <c r="H895" s="54" t="str">
        <f>IF(LEN(B895)=0,"",IF(VLOOKUP(B895,Angebotsliste!$A$12:$G$999,7,FALSE)=0,"",VLOOKUP(B895,Angebotsliste!$A$12:$G$999,7,FALSE)))</f>
        <v/>
      </c>
      <c r="I895" s="55"/>
      <c r="J895" s="55"/>
      <c r="K895" s="55"/>
      <c r="L895" s="54" t="str">
        <f>IF(B895="","",Angebotsliste!I905)</f>
        <v/>
      </c>
    </row>
    <row r="896" spans="1:12" x14ac:dyDescent="0.3">
      <c r="A896" s="31" t="str">
        <f t="shared" si="42"/>
        <v/>
      </c>
      <c r="B896" s="31" t="str">
        <f t="shared" si="43"/>
        <v/>
      </c>
      <c r="C896" s="33"/>
      <c r="D896" s="35" t="str">
        <f t="shared" si="44"/>
        <v/>
      </c>
      <c r="E896" s="30"/>
      <c r="F896" s="31" t="str">
        <f>IF(LEN(B896)=0,"",ABS(RIGHT(Angebotsliste!$E$3,2)))</f>
        <v/>
      </c>
      <c r="G896" s="54" t="str">
        <f>IF(AND(LEN(B896)&gt;0,LEN(D896)=0),"",IF(AND(LEN(B896)=0,D896&gt;0),"",Angebotsliste!$M$3))</f>
        <v/>
      </c>
      <c r="H896" s="54" t="str">
        <f>IF(LEN(B896)=0,"",IF(VLOOKUP(B896,Angebotsliste!$A$12:$G$999,7,FALSE)=0,"",VLOOKUP(B896,Angebotsliste!$A$12:$G$999,7,FALSE)))</f>
        <v/>
      </c>
      <c r="I896" s="55"/>
      <c r="J896" s="55"/>
      <c r="K896" s="55"/>
      <c r="L896" s="54" t="str">
        <f>IF(B896="","",Angebotsliste!I906)</f>
        <v/>
      </c>
    </row>
    <row r="897" spans="1:12" x14ac:dyDescent="0.3">
      <c r="A897" s="31" t="str">
        <f t="shared" si="42"/>
        <v/>
      </c>
      <c r="B897" s="31" t="str">
        <f t="shared" si="43"/>
        <v/>
      </c>
      <c r="C897" s="33"/>
      <c r="D897" s="35" t="str">
        <f t="shared" si="44"/>
        <v/>
      </c>
      <c r="E897" s="30"/>
      <c r="F897" s="31" t="str">
        <f>IF(LEN(B897)=0,"",ABS(RIGHT(Angebotsliste!$E$3,2)))</f>
        <v/>
      </c>
      <c r="G897" s="54" t="str">
        <f>IF(AND(LEN(B897)&gt;0,LEN(D897)=0),"",IF(AND(LEN(B897)=0,D897&gt;0),"",Angebotsliste!$M$3))</f>
        <v/>
      </c>
      <c r="H897" s="54" t="str">
        <f>IF(LEN(B897)=0,"",IF(VLOOKUP(B897,Angebotsliste!$A$12:$G$999,7,FALSE)=0,"",VLOOKUP(B897,Angebotsliste!$A$12:$G$999,7,FALSE)))</f>
        <v/>
      </c>
      <c r="I897" s="55"/>
      <c r="J897" s="55"/>
      <c r="K897" s="55"/>
      <c r="L897" s="54" t="str">
        <f>IF(B897="","",Angebotsliste!I907)</f>
        <v/>
      </c>
    </row>
    <row r="898" spans="1:12" x14ac:dyDescent="0.3">
      <c r="A898" s="31" t="str">
        <f t="shared" si="42"/>
        <v/>
      </c>
      <c r="B898" s="31" t="str">
        <f t="shared" si="43"/>
        <v/>
      </c>
      <c r="C898" s="33"/>
      <c r="D898" s="35" t="str">
        <f t="shared" si="44"/>
        <v/>
      </c>
      <c r="E898" s="30"/>
      <c r="F898" s="31" t="str">
        <f>IF(LEN(B898)=0,"",ABS(RIGHT(Angebotsliste!$E$3,2)))</f>
        <v/>
      </c>
      <c r="G898" s="54" t="str">
        <f>IF(AND(LEN(B898)&gt;0,LEN(D898)=0),"",IF(AND(LEN(B898)=0,D898&gt;0),"",Angebotsliste!$M$3))</f>
        <v/>
      </c>
      <c r="H898" s="54" t="str">
        <f>IF(LEN(B898)=0,"",IF(VLOOKUP(B898,Angebotsliste!$A$12:$G$999,7,FALSE)=0,"",VLOOKUP(B898,Angebotsliste!$A$12:$G$999,7,FALSE)))</f>
        <v/>
      </c>
      <c r="I898" s="55"/>
      <c r="J898" s="55"/>
      <c r="K898" s="55"/>
      <c r="L898" s="54" t="str">
        <f>IF(B898="","",Angebotsliste!I908)</f>
        <v/>
      </c>
    </row>
    <row r="899" spans="1:12" x14ac:dyDescent="0.3">
      <c r="A899" s="31" t="str">
        <f t="shared" si="42"/>
        <v/>
      </c>
      <c r="B899" s="31" t="str">
        <f t="shared" si="43"/>
        <v/>
      </c>
      <c r="C899" s="33"/>
      <c r="D899" s="35" t="str">
        <f t="shared" si="44"/>
        <v/>
      </c>
      <c r="E899" s="30"/>
      <c r="F899" s="31" t="str">
        <f>IF(LEN(B899)=0,"",ABS(RIGHT(Angebotsliste!$E$3,2)))</f>
        <v/>
      </c>
      <c r="G899" s="54" t="str">
        <f>IF(AND(LEN(B899)&gt;0,LEN(D899)=0),"",IF(AND(LEN(B899)=0,D899&gt;0),"",Angebotsliste!$M$3))</f>
        <v/>
      </c>
      <c r="H899" s="54" t="str">
        <f>IF(LEN(B899)=0,"",IF(VLOOKUP(B899,Angebotsliste!$A$12:$G$999,7,FALSE)=0,"",VLOOKUP(B899,Angebotsliste!$A$12:$G$999,7,FALSE)))</f>
        <v/>
      </c>
      <c r="I899" s="55"/>
      <c r="J899" s="55"/>
      <c r="K899" s="55"/>
      <c r="L899" s="54" t="str">
        <f>IF(B899="","",Angebotsliste!I909)</f>
        <v/>
      </c>
    </row>
    <row r="900" spans="1:12" x14ac:dyDescent="0.3">
      <c r="A900" s="31" t="str">
        <f t="shared" si="42"/>
        <v/>
      </c>
      <c r="B900" s="31" t="str">
        <f t="shared" si="43"/>
        <v/>
      </c>
      <c r="C900" s="33"/>
      <c r="D900" s="35" t="str">
        <f t="shared" si="44"/>
        <v/>
      </c>
      <c r="E900" s="30"/>
      <c r="F900" s="31" t="str">
        <f>IF(LEN(B900)=0,"",ABS(RIGHT(Angebotsliste!$E$3,2)))</f>
        <v/>
      </c>
      <c r="G900" s="54" t="str">
        <f>IF(AND(LEN(B900)&gt;0,LEN(D900)=0),"",IF(AND(LEN(B900)=0,D900&gt;0),"",Angebotsliste!$M$3))</f>
        <v/>
      </c>
      <c r="H900" s="54" t="str">
        <f>IF(LEN(B900)=0,"",IF(VLOOKUP(B900,Angebotsliste!$A$12:$G$999,7,FALSE)=0,"",VLOOKUP(B900,Angebotsliste!$A$12:$G$999,7,FALSE)))</f>
        <v/>
      </c>
      <c r="I900" s="55"/>
      <c r="J900" s="55"/>
      <c r="K900" s="55"/>
      <c r="L900" s="54" t="str">
        <f>IF(B900="","",Angebotsliste!I910)</f>
        <v/>
      </c>
    </row>
    <row r="901" spans="1:12" x14ac:dyDescent="0.3">
      <c r="A901" s="31" t="str">
        <f t="shared" si="42"/>
        <v/>
      </c>
      <c r="B901" s="31" t="str">
        <f t="shared" si="43"/>
        <v/>
      </c>
      <c r="C901" s="33"/>
      <c r="D901" s="35" t="str">
        <f t="shared" si="44"/>
        <v/>
      </c>
      <c r="E901" s="30"/>
      <c r="F901" s="31" t="str">
        <f>IF(LEN(B901)=0,"",ABS(RIGHT(Angebotsliste!$E$3,2)))</f>
        <v/>
      </c>
      <c r="G901" s="54" t="str">
        <f>IF(AND(LEN(B901)&gt;0,LEN(D901)=0),"",IF(AND(LEN(B901)=0,D901&gt;0),"",Angebotsliste!$M$3))</f>
        <v/>
      </c>
      <c r="H901" s="54" t="str">
        <f>IF(LEN(B901)=0,"",IF(VLOOKUP(B901,Angebotsliste!$A$12:$G$999,7,FALSE)=0,"",VLOOKUP(B901,Angebotsliste!$A$12:$G$999,7,FALSE)))</f>
        <v/>
      </c>
      <c r="I901" s="55"/>
      <c r="J901" s="55"/>
      <c r="K901" s="55"/>
      <c r="L901" s="54" t="str">
        <f>IF(B901="","",Angebotsliste!I911)</f>
        <v/>
      </c>
    </row>
    <row r="902" spans="1:12" x14ac:dyDescent="0.3">
      <c r="A902" s="31" t="str">
        <f t="shared" si="42"/>
        <v/>
      </c>
      <c r="B902" s="31" t="str">
        <f t="shared" si="43"/>
        <v/>
      </c>
      <c r="C902" s="33"/>
      <c r="D902" s="35" t="str">
        <f t="shared" si="44"/>
        <v/>
      </c>
      <c r="E902" s="30"/>
      <c r="F902" s="31" t="str">
        <f>IF(LEN(B902)=0,"",ABS(RIGHT(Angebotsliste!$E$3,2)))</f>
        <v/>
      </c>
      <c r="G902" s="54" t="str">
        <f>IF(AND(LEN(B902)&gt;0,LEN(D902)=0),"",IF(AND(LEN(B902)=0,D902&gt;0),"",Angebotsliste!$M$3))</f>
        <v/>
      </c>
      <c r="H902" s="54" t="str">
        <f>IF(LEN(B902)=0,"",IF(VLOOKUP(B902,Angebotsliste!$A$12:$G$999,7,FALSE)=0,"",VLOOKUP(B902,Angebotsliste!$A$12:$G$999,7,FALSE)))</f>
        <v/>
      </c>
      <c r="I902" s="55"/>
      <c r="J902" s="55"/>
      <c r="K902" s="55"/>
      <c r="L902" s="54" t="str">
        <f>IF(B902="","",Angebotsliste!I912)</f>
        <v/>
      </c>
    </row>
    <row r="903" spans="1:12" x14ac:dyDescent="0.3">
      <c r="A903" s="31" t="str">
        <f t="shared" si="42"/>
        <v/>
      </c>
      <c r="B903" s="31" t="str">
        <f t="shared" si="43"/>
        <v/>
      </c>
      <c r="C903" s="33"/>
      <c r="D903" s="35" t="str">
        <f t="shared" si="44"/>
        <v/>
      </c>
      <c r="E903" s="30"/>
      <c r="F903" s="31" t="str">
        <f>IF(LEN(B903)=0,"",ABS(RIGHT(Angebotsliste!$E$3,2)))</f>
        <v/>
      </c>
      <c r="G903" s="54" t="str">
        <f>IF(AND(LEN(B903)&gt;0,LEN(D903)=0),"",IF(AND(LEN(B903)=0,D903&gt;0),"",Angebotsliste!$M$3))</f>
        <v/>
      </c>
      <c r="H903" s="54" t="str">
        <f>IF(LEN(B903)=0,"",IF(VLOOKUP(B903,Angebotsliste!$A$12:$G$999,7,FALSE)=0,"",VLOOKUP(B903,Angebotsliste!$A$12:$G$999,7,FALSE)))</f>
        <v/>
      </c>
      <c r="I903" s="55"/>
      <c r="J903" s="55"/>
      <c r="K903" s="55"/>
      <c r="L903" s="54" t="str">
        <f>IF(B903="","",Angebotsliste!I913)</f>
        <v/>
      </c>
    </row>
    <row r="904" spans="1:12" x14ac:dyDescent="0.3">
      <c r="A904" s="31" t="str">
        <f t="shared" ref="A904:A967" si="45">IF(LEN(O904)=0,"",O904)</f>
        <v/>
      </c>
      <c r="B904" s="31" t="str">
        <f t="shared" ref="B904:B967" si="46">IF(LEN(N904)=0,"",N904)</f>
        <v/>
      </c>
      <c r="C904" s="33"/>
      <c r="D904" s="35" t="str">
        <f t="shared" ref="D904:D967" si="47">IF(LEN(P904)=0,"",P904)</f>
        <v/>
      </c>
      <c r="E904" s="30"/>
      <c r="F904" s="31" t="str">
        <f>IF(LEN(B904)=0,"",ABS(RIGHT(Angebotsliste!$E$3,2)))</f>
        <v/>
      </c>
      <c r="G904" s="54" t="str">
        <f>IF(AND(LEN(B904)&gt;0,LEN(D904)=0),"",IF(AND(LEN(B904)=0,D904&gt;0),"",Angebotsliste!$M$3))</f>
        <v/>
      </c>
      <c r="H904" s="54" t="str">
        <f>IF(LEN(B904)=0,"",IF(VLOOKUP(B904,Angebotsliste!$A$12:$G$999,7,FALSE)=0,"",VLOOKUP(B904,Angebotsliste!$A$12:$G$999,7,FALSE)))</f>
        <v/>
      </c>
      <c r="I904" s="55"/>
      <c r="J904" s="55"/>
      <c r="K904" s="55"/>
      <c r="L904" s="54" t="str">
        <f>IF(B904="","",Angebotsliste!I914)</f>
        <v/>
      </c>
    </row>
    <row r="905" spans="1:12" x14ac:dyDescent="0.3">
      <c r="A905" s="31" t="str">
        <f t="shared" si="45"/>
        <v/>
      </c>
      <c r="B905" s="31" t="str">
        <f t="shared" si="46"/>
        <v/>
      </c>
      <c r="C905" s="33"/>
      <c r="D905" s="35" t="str">
        <f t="shared" si="47"/>
        <v/>
      </c>
      <c r="E905" s="30"/>
      <c r="F905" s="31" t="str">
        <f>IF(LEN(B905)=0,"",ABS(RIGHT(Angebotsliste!$E$3,2)))</f>
        <v/>
      </c>
      <c r="G905" s="54" t="str">
        <f>IF(AND(LEN(B905)&gt;0,LEN(D905)=0),"",IF(AND(LEN(B905)=0,D905&gt;0),"",Angebotsliste!$M$3))</f>
        <v/>
      </c>
      <c r="H905" s="54" t="str">
        <f>IF(LEN(B905)=0,"",IF(VLOOKUP(B905,Angebotsliste!$A$12:$G$999,7,FALSE)=0,"",VLOOKUP(B905,Angebotsliste!$A$12:$G$999,7,FALSE)))</f>
        <v/>
      </c>
      <c r="I905" s="55"/>
      <c r="J905" s="55"/>
      <c r="K905" s="55"/>
      <c r="L905" s="54" t="str">
        <f>IF(B905="","",Angebotsliste!I915)</f>
        <v/>
      </c>
    </row>
    <row r="906" spans="1:12" x14ac:dyDescent="0.3">
      <c r="A906" s="31" t="str">
        <f t="shared" si="45"/>
        <v/>
      </c>
      <c r="B906" s="31" t="str">
        <f t="shared" si="46"/>
        <v/>
      </c>
      <c r="C906" s="33"/>
      <c r="D906" s="35" t="str">
        <f t="shared" si="47"/>
        <v/>
      </c>
      <c r="E906" s="30"/>
      <c r="F906" s="31" t="str">
        <f>IF(LEN(B906)=0,"",ABS(RIGHT(Angebotsliste!$E$3,2)))</f>
        <v/>
      </c>
      <c r="G906" s="54" t="str">
        <f>IF(AND(LEN(B906)&gt;0,LEN(D906)=0),"",IF(AND(LEN(B906)=0,D906&gt;0),"",Angebotsliste!$M$3))</f>
        <v/>
      </c>
      <c r="H906" s="54" t="str">
        <f>IF(LEN(B906)=0,"",IF(VLOOKUP(B906,Angebotsliste!$A$12:$G$999,7,FALSE)=0,"",VLOOKUP(B906,Angebotsliste!$A$12:$G$999,7,FALSE)))</f>
        <v/>
      </c>
      <c r="I906" s="55"/>
      <c r="J906" s="55"/>
      <c r="K906" s="55"/>
      <c r="L906" s="54" t="str">
        <f>IF(B906="","",Angebotsliste!I916)</f>
        <v/>
      </c>
    </row>
    <row r="907" spans="1:12" x14ac:dyDescent="0.3">
      <c r="A907" s="31" t="str">
        <f t="shared" si="45"/>
        <v/>
      </c>
      <c r="B907" s="31" t="str">
        <f t="shared" si="46"/>
        <v/>
      </c>
      <c r="C907" s="33"/>
      <c r="D907" s="35" t="str">
        <f t="shared" si="47"/>
        <v/>
      </c>
      <c r="E907" s="30"/>
      <c r="F907" s="31" t="str">
        <f>IF(LEN(B907)=0,"",ABS(RIGHT(Angebotsliste!$E$3,2)))</f>
        <v/>
      </c>
      <c r="G907" s="54" t="str">
        <f>IF(AND(LEN(B907)&gt;0,LEN(D907)=0),"",IF(AND(LEN(B907)=0,D907&gt;0),"",Angebotsliste!$M$3))</f>
        <v/>
      </c>
      <c r="H907" s="54" t="str">
        <f>IF(LEN(B907)=0,"",IF(VLOOKUP(B907,Angebotsliste!$A$12:$G$999,7,FALSE)=0,"",VLOOKUP(B907,Angebotsliste!$A$12:$G$999,7,FALSE)))</f>
        <v/>
      </c>
      <c r="I907" s="55"/>
      <c r="J907" s="55"/>
      <c r="K907" s="55"/>
      <c r="L907" s="54" t="str">
        <f>IF(B907="","",Angebotsliste!I917)</f>
        <v/>
      </c>
    </row>
    <row r="908" spans="1:12" x14ac:dyDescent="0.3">
      <c r="A908" s="31" t="str">
        <f t="shared" si="45"/>
        <v/>
      </c>
      <c r="B908" s="31" t="str">
        <f t="shared" si="46"/>
        <v/>
      </c>
      <c r="C908" s="33"/>
      <c r="D908" s="35" t="str">
        <f t="shared" si="47"/>
        <v/>
      </c>
      <c r="E908" s="30"/>
      <c r="F908" s="31" t="str">
        <f>IF(LEN(B908)=0,"",ABS(RIGHT(Angebotsliste!$E$3,2)))</f>
        <v/>
      </c>
      <c r="G908" s="54" t="str">
        <f>IF(AND(LEN(B908)&gt;0,LEN(D908)=0),"",IF(AND(LEN(B908)=0,D908&gt;0),"",Angebotsliste!$M$3))</f>
        <v/>
      </c>
      <c r="H908" s="54" t="str">
        <f>IF(LEN(B908)=0,"",IF(VLOOKUP(B908,Angebotsliste!$A$12:$G$999,7,FALSE)=0,"",VLOOKUP(B908,Angebotsliste!$A$12:$G$999,7,FALSE)))</f>
        <v/>
      </c>
      <c r="I908" s="55"/>
      <c r="J908" s="55"/>
      <c r="K908" s="55"/>
      <c r="L908" s="54" t="str">
        <f>IF(B908="","",Angebotsliste!I918)</f>
        <v/>
      </c>
    </row>
    <row r="909" spans="1:12" x14ac:dyDescent="0.3">
      <c r="A909" s="31" t="str">
        <f t="shared" si="45"/>
        <v/>
      </c>
      <c r="B909" s="31" t="str">
        <f t="shared" si="46"/>
        <v/>
      </c>
      <c r="C909" s="33"/>
      <c r="D909" s="35" t="str">
        <f t="shared" si="47"/>
        <v/>
      </c>
      <c r="E909" s="30"/>
      <c r="F909" s="31" t="str">
        <f>IF(LEN(B909)=0,"",ABS(RIGHT(Angebotsliste!$E$3,2)))</f>
        <v/>
      </c>
      <c r="G909" s="54" t="str">
        <f>IF(AND(LEN(B909)&gt;0,LEN(D909)=0),"",IF(AND(LEN(B909)=0,D909&gt;0),"",Angebotsliste!$M$3))</f>
        <v/>
      </c>
      <c r="H909" s="54" t="str">
        <f>IF(LEN(B909)=0,"",IF(VLOOKUP(B909,Angebotsliste!$A$12:$G$999,7,FALSE)=0,"",VLOOKUP(B909,Angebotsliste!$A$12:$G$999,7,FALSE)))</f>
        <v/>
      </c>
      <c r="I909" s="55"/>
      <c r="J909" s="55"/>
      <c r="K909" s="55"/>
      <c r="L909" s="54" t="str">
        <f>IF(B909="","",Angebotsliste!I919)</f>
        <v/>
      </c>
    </row>
    <row r="910" spans="1:12" x14ac:dyDescent="0.3">
      <c r="A910" s="31" t="str">
        <f t="shared" si="45"/>
        <v/>
      </c>
      <c r="B910" s="31" t="str">
        <f t="shared" si="46"/>
        <v/>
      </c>
      <c r="C910" s="33"/>
      <c r="D910" s="35" t="str">
        <f t="shared" si="47"/>
        <v/>
      </c>
      <c r="E910" s="30"/>
      <c r="F910" s="31" t="str">
        <f>IF(LEN(B910)=0,"",ABS(RIGHT(Angebotsliste!$E$3,2)))</f>
        <v/>
      </c>
      <c r="G910" s="54" t="str">
        <f>IF(AND(LEN(B910)&gt;0,LEN(D910)=0),"",IF(AND(LEN(B910)=0,D910&gt;0),"",Angebotsliste!$M$3))</f>
        <v/>
      </c>
      <c r="H910" s="54" t="str">
        <f>IF(LEN(B910)=0,"",IF(VLOOKUP(B910,Angebotsliste!$A$12:$G$999,7,FALSE)=0,"",VLOOKUP(B910,Angebotsliste!$A$12:$G$999,7,FALSE)))</f>
        <v/>
      </c>
      <c r="I910" s="55"/>
      <c r="J910" s="55"/>
      <c r="K910" s="55"/>
      <c r="L910" s="54" t="str">
        <f>IF(B910="","",Angebotsliste!I920)</f>
        <v/>
      </c>
    </row>
    <row r="911" spans="1:12" x14ac:dyDescent="0.3">
      <c r="A911" s="31" t="str">
        <f t="shared" si="45"/>
        <v/>
      </c>
      <c r="B911" s="31" t="str">
        <f t="shared" si="46"/>
        <v/>
      </c>
      <c r="C911" s="33"/>
      <c r="D911" s="35" t="str">
        <f t="shared" si="47"/>
        <v/>
      </c>
      <c r="E911" s="30"/>
      <c r="F911" s="31" t="str">
        <f>IF(LEN(B911)=0,"",ABS(RIGHT(Angebotsliste!$E$3,2)))</f>
        <v/>
      </c>
      <c r="G911" s="54" t="str">
        <f>IF(AND(LEN(B911)&gt;0,LEN(D911)=0),"",IF(AND(LEN(B911)=0,D911&gt;0),"",Angebotsliste!$M$3))</f>
        <v/>
      </c>
      <c r="H911" s="54" t="str">
        <f>IF(LEN(B911)=0,"",IF(VLOOKUP(B911,Angebotsliste!$A$12:$G$999,7,FALSE)=0,"",VLOOKUP(B911,Angebotsliste!$A$12:$G$999,7,FALSE)))</f>
        <v/>
      </c>
      <c r="I911" s="55"/>
      <c r="J911" s="55"/>
      <c r="K911" s="55"/>
      <c r="L911" s="54" t="str">
        <f>IF(B911="","",Angebotsliste!I921)</f>
        <v/>
      </c>
    </row>
    <row r="912" spans="1:12" x14ac:dyDescent="0.3">
      <c r="A912" s="31" t="str">
        <f t="shared" si="45"/>
        <v/>
      </c>
      <c r="B912" s="31" t="str">
        <f t="shared" si="46"/>
        <v/>
      </c>
      <c r="C912" s="33"/>
      <c r="D912" s="35" t="str">
        <f t="shared" si="47"/>
        <v/>
      </c>
      <c r="E912" s="30"/>
      <c r="F912" s="31" t="str">
        <f>IF(LEN(B912)=0,"",ABS(RIGHT(Angebotsliste!$E$3,2)))</f>
        <v/>
      </c>
      <c r="G912" s="54" t="str">
        <f>IF(AND(LEN(B912)&gt;0,LEN(D912)=0),"",IF(AND(LEN(B912)=0,D912&gt;0),"",Angebotsliste!$M$3))</f>
        <v/>
      </c>
      <c r="H912" s="54" t="str">
        <f>IF(LEN(B912)=0,"",IF(VLOOKUP(B912,Angebotsliste!$A$12:$G$999,7,FALSE)=0,"",VLOOKUP(B912,Angebotsliste!$A$12:$G$999,7,FALSE)))</f>
        <v/>
      </c>
      <c r="I912" s="55"/>
      <c r="J912" s="55"/>
      <c r="K912" s="55"/>
      <c r="L912" s="54" t="str">
        <f>IF(B912="","",Angebotsliste!I922)</f>
        <v/>
      </c>
    </row>
    <row r="913" spans="1:12" x14ac:dyDescent="0.3">
      <c r="A913" s="31" t="str">
        <f t="shared" si="45"/>
        <v/>
      </c>
      <c r="B913" s="31" t="str">
        <f t="shared" si="46"/>
        <v/>
      </c>
      <c r="C913" s="33"/>
      <c r="D913" s="35" t="str">
        <f t="shared" si="47"/>
        <v/>
      </c>
      <c r="E913" s="30"/>
      <c r="F913" s="31" t="str">
        <f>IF(LEN(B913)=0,"",ABS(RIGHT(Angebotsliste!$E$3,2)))</f>
        <v/>
      </c>
      <c r="G913" s="54" t="str">
        <f>IF(AND(LEN(B913)&gt;0,LEN(D913)=0),"",IF(AND(LEN(B913)=0,D913&gt;0),"",Angebotsliste!$M$3))</f>
        <v/>
      </c>
      <c r="H913" s="54" t="str">
        <f>IF(LEN(B913)=0,"",IF(VLOOKUP(B913,Angebotsliste!$A$12:$G$999,7,FALSE)=0,"",VLOOKUP(B913,Angebotsliste!$A$12:$G$999,7,FALSE)))</f>
        <v/>
      </c>
      <c r="I913" s="55"/>
      <c r="J913" s="55"/>
      <c r="K913" s="55"/>
      <c r="L913" s="54" t="str">
        <f>IF(B913="","",Angebotsliste!I923)</f>
        <v/>
      </c>
    </row>
    <row r="914" spans="1:12" x14ac:dyDescent="0.3">
      <c r="A914" s="31" t="str">
        <f t="shared" si="45"/>
        <v/>
      </c>
      <c r="B914" s="31" t="str">
        <f t="shared" si="46"/>
        <v/>
      </c>
      <c r="C914" s="33"/>
      <c r="D914" s="35" t="str">
        <f t="shared" si="47"/>
        <v/>
      </c>
      <c r="E914" s="30"/>
      <c r="F914" s="31" t="str">
        <f>IF(LEN(B914)=0,"",ABS(RIGHT(Angebotsliste!$E$3,2)))</f>
        <v/>
      </c>
      <c r="G914" s="54" t="str">
        <f>IF(AND(LEN(B914)&gt;0,LEN(D914)=0),"",IF(AND(LEN(B914)=0,D914&gt;0),"",Angebotsliste!$M$3))</f>
        <v/>
      </c>
      <c r="H914" s="54" t="str">
        <f>IF(LEN(B914)=0,"",IF(VLOOKUP(B914,Angebotsliste!$A$12:$G$999,7,FALSE)=0,"",VLOOKUP(B914,Angebotsliste!$A$12:$G$999,7,FALSE)))</f>
        <v/>
      </c>
      <c r="I914" s="55"/>
      <c r="J914" s="55"/>
      <c r="K914" s="55"/>
      <c r="L914" s="54" t="str">
        <f>IF(B914="","",Angebotsliste!I924)</f>
        <v/>
      </c>
    </row>
    <row r="915" spans="1:12" x14ac:dyDescent="0.3">
      <c r="A915" s="31" t="str">
        <f t="shared" si="45"/>
        <v/>
      </c>
      <c r="B915" s="31" t="str">
        <f t="shared" si="46"/>
        <v/>
      </c>
      <c r="C915" s="33"/>
      <c r="D915" s="35" t="str">
        <f t="shared" si="47"/>
        <v/>
      </c>
      <c r="E915" s="30"/>
      <c r="F915" s="31" t="str">
        <f>IF(LEN(B915)=0,"",ABS(RIGHT(Angebotsliste!$E$3,2)))</f>
        <v/>
      </c>
      <c r="G915" s="54" t="str">
        <f>IF(AND(LEN(B915)&gt;0,LEN(D915)=0),"",IF(AND(LEN(B915)=0,D915&gt;0),"",Angebotsliste!$M$3))</f>
        <v/>
      </c>
      <c r="H915" s="54" t="str">
        <f>IF(LEN(B915)=0,"",IF(VLOOKUP(B915,Angebotsliste!$A$12:$G$999,7,FALSE)=0,"",VLOOKUP(B915,Angebotsliste!$A$12:$G$999,7,FALSE)))</f>
        <v/>
      </c>
      <c r="I915" s="55"/>
      <c r="J915" s="55"/>
      <c r="K915" s="55"/>
      <c r="L915" s="54" t="str">
        <f>IF(B915="","",Angebotsliste!I925)</f>
        <v/>
      </c>
    </row>
    <row r="916" spans="1:12" x14ac:dyDescent="0.3">
      <c r="A916" s="31" t="str">
        <f t="shared" si="45"/>
        <v/>
      </c>
      <c r="B916" s="31" t="str">
        <f t="shared" si="46"/>
        <v/>
      </c>
      <c r="C916" s="33"/>
      <c r="D916" s="35" t="str">
        <f t="shared" si="47"/>
        <v/>
      </c>
      <c r="E916" s="30"/>
      <c r="F916" s="31" t="str">
        <f>IF(LEN(B916)=0,"",ABS(RIGHT(Angebotsliste!$E$3,2)))</f>
        <v/>
      </c>
      <c r="G916" s="54" t="str">
        <f>IF(AND(LEN(B916)&gt;0,LEN(D916)=0),"",IF(AND(LEN(B916)=0,D916&gt;0),"",Angebotsliste!$M$3))</f>
        <v/>
      </c>
      <c r="H916" s="54" t="str">
        <f>IF(LEN(B916)=0,"",IF(VLOOKUP(B916,Angebotsliste!$A$12:$G$999,7,FALSE)=0,"",VLOOKUP(B916,Angebotsliste!$A$12:$G$999,7,FALSE)))</f>
        <v/>
      </c>
      <c r="I916" s="55"/>
      <c r="J916" s="55"/>
      <c r="K916" s="55"/>
      <c r="L916" s="54" t="str">
        <f>IF(B916="","",Angebotsliste!I926)</f>
        <v/>
      </c>
    </row>
    <row r="917" spans="1:12" x14ac:dyDescent="0.3">
      <c r="A917" s="31" t="str">
        <f t="shared" si="45"/>
        <v/>
      </c>
      <c r="B917" s="31" t="str">
        <f t="shared" si="46"/>
        <v/>
      </c>
      <c r="C917" s="33"/>
      <c r="D917" s="35" t="str">
        <f t="shared" si="47"/>
        <v/>
      </c>
      <c r="E917" s="30"/>
      <c r="F917" s="31" t="str">
        <f>IF(LEN(B917)=0,"",ABS(RIGHT(Angebotsliste!$E$3,2)))</f>
        <v/>
      </c>
      <c r="G917" s="54" t="str">
        <f>IF(AND(LEN(B917)&gt;0,LEN(D917)=0),"",IF(AND(LEN(B917)=0,D917&gt;0),"",Angebotsliste!$M$3))</f>
        <v/>
      </c>
      <c r="H917" s="54" t="str">
        <f>IF(LEN(B917)=0,"",IF(VLOOKUP(B917,Angebotsliste!$A$12:$G$999,7,FALSE)=0,"",VLOOKUP(B917,Angebotsliste!$A$12:$G$999,7,FALSE)))</f>
        <v/>
      </c>
      <c r="I917" s="55"/>
      <c r="J917" s="55"/>
      <c r="K917" s="55"/>
      <c r="L917" s="54" t="str">
        <f>IF(B917="","",Angebotsliste!I927)</f>
        <v/>
      </c>
    </row>
    <row r="918" spans="1:12" x14ac:dyDescent="0.3">
      <c r="A918" s="31" t="str">
        <f t="shared" si="45"/>
        <v/>
      </c>
      <c r="B918" s="31" t="str">
        <f t="shared" si="46"/>
        <v/>
      </c>
      <c r="C918" s="33"/>
      <c r="D918" s="35" t="str">
        <f t="shared" si="47"/>
        <v/>
      </c>
      <c r="E918" s="30"/>
      <c r="F918" s="31" t="str">
        <f>IF(LEN(B918)=0,"",ABS(RIGHT(Angebotsliste!$E$3,2)))</f>
        <v/>
      </c>
      <c r="G918" s="54" t="str">
        <f>IF(AND(LEN(B918)&gt;0,LEN(D918)=0),"",IF(AND(LEN(B918)=0,D918&gt;0),"",Angebotsliste!$M$3))</f>
        <v/>
      </c>
      <c r="H918" s="54" t="str">
        <f>IF(LEN(B918)=0,"",IF(VLOOKUP(B918,Angebotsliste!$A$12:$G$999,7,FALSE)=0,"",VLOOKUP(B918,Angebotsliste!$A$12:$G$999,7,FALSE)))</f>
        <v/>
      </c>
      <c r="I918" s="55"/>
      <c r="J918" s="55"/>
      <c r="K918" s="55"/>
      <c r="L918" s="54" t="str">
        <f>IF(B918="","",Angebotsliste!I928)</f>
        <v/>
      </c>
    </row>
    <row r="919" spans="1:12" x14ac:dyDescent="0.3">
      <c r="A919" s="31" t="str">
        <f t="shared" si="45"/>
        <v/>
      </c>
      <c r="B919" s="31" t="str">
        <f t="shared" si="46"/>
        <v/>
      </c>
      <c r="C919" s="33"/>
      <c r="D919" s="35" t="str">
        <f t="shared" si="47"/>
        <v/>
      </c>
      <c r="E919" s="30"/>
      <c r="F919" s="31" t="str">
        <f>IF(LEN(B919)=0,"",ABS(RIGHT(Angebotsliste!$E$3,2)))</f>
        <v/>
      </c>
      <c r="G919" s="54" t="str">
        <f>IF(AND(LEN(B919)&gt;0,LEN(D919)=0),"",IF(AND(LEN(B919)=0,D919&gt;0),"",Angebotsliste!$M$3))</f>
        <v/>
      </c>
      <c r="H919" s="54" t="str">
        <f>IF(LEN(B919)=0,"",IF(VLOOKUP(B919,Angebotsliste!$A$12:$G$999,7,FALSE)=0,"",VLOOKUP(B919,Angebotsliste!$A$12:$G$999,7,FALSE)))</f>
        <v/>
      </c>
      <c r="I919" s="55"/>
      <c r="J919" s="55"/>
      <c r="K919" s="55"/>
      <c r="L919" s="54" t="str">
        <f>IF(B919="","",Angebotsliste!I929)</f>
        <v/>
      </c>
    </row>
    <row r="920" spans="1:12" x14ac:dyDescent="0.3">
      <c r="A920" s="31" t="str">
        <f t="shared" si="45"/>
        <v/>
      </c>
      <c r="B920" s="31" t="str">
        <f t="shared" si="46"/>
        <v/>
      </c>
      <c r="C920" s="33"/>
      <c r="D920" s="35" t="str">
        <f t="shared" si="47"/>
        <v/>
      </c>
      <c r="E920" s="30"/>
      <c r="F920" s="31" t="str">
        <f>IF(LEN(B920)=0,"",ABS(RIGHT(Angebotsliste!$E$3,2)))</f>
        <v/>
      </c>
      <c r="G920" s="54" t="str">
        <f>IF(AND(LEN(B920)&gt;0,LEN(D920)=0),"",IF(AND(LEN(B920)=0,D920&gt;0),"",Angebotsliste!$M$3))</f>
        <v/>
      </c>
      <c r="H920" s="54" t="str">
        <f>IF(LEN(B920)=0,"",IF(VLOOKUP(B920,Angebotsliste!$A$12:$G$999,7,FALSE)=0,"",VLOOKUP(B920,Angebotsliste!$A$12:$G$999,7,FALSE)))</f>
        <v/>
      </c>
      <c r="I920" s="55"/>
      <c r="J920" s="55"/>
      <c r="K920" s="55"/>
      <c r="L920" s="54" t="str">
        <f>IF(B920="","",Angebotsliste!I930)</f>
        <v/>
      </c>
    </row>
    <row r="921" spans="1:12" x14ac:dyDescent="0.3">
      <c r="A921" s="31" t="str">
        <f t="shared" si="45"/>
        <v/>
      </c>
      <c r="B921" s="31" t="str">
        <f t="shared" si="46"/>
        <v/>
      </c>
      <c r="C921" s="33"/>
      <c r="D921" s="35" t="str">
        <f t="shared" si="47"/>
        <v/>
      </c>
      <c r="E921" s="30"/>
      <c r="F921" s="31" t="str">
        <f>IF(LEN(B921)=0,"",ABS(RIGHT(Angebotsliste!$E$3,2)))</f>
        <v/>
      </c>
      <c r="G921" s="54" t="str">
        <f>IF(AND(LEN(B921)&gt;0,LEN(D921)=0),"",IF(AND(LEN(B921)=0,D921&gt;0),"",Angebotsliste!$M$3))</f>
        <v/>
      </c>
      <c r="H921" s="54" t="str">
        <f>IF(LEN(B921)=0,"",IF(VLOOKUP(B921,Angebotsliste!$A$12:$G$999,7,FALSE)=0,"",VLOOKUP(B921,Angebotsliste!$A$12:$G$999,7,FALSE)))</f>
        <v/>
      </c>
      <c r="I921" s="55"/>
      <c r="J921" s="55"/>
      <c r="K921" s="55"/>
      <c r="L921" s="54" t="str">
        <f>IF(B921="","",Angebotsliste!I931)</f>
        <v/>
      </c>
    </row>
    <row r="922" spans="1:12" x14ac:dyDescent="0.3">
      <c r="A922" s="31" t="str">
        <f t="shared" si="45"/>
        <v/>
      </c>
      <c r="B922" s="31" t="str">
        <f t="shared" si="46"/>
        <v/>
      </c>
      <c r="C922" s="33"/>
      <c r="D922" s="35" t="str">
        <f t="shared" si="47"/>
        <v/>
      </c>
      <c r="E922" s="30"/>
      <c r="F922" s="31" t="str">
        <f>IF(LEN(B922)=0,"",ABS(RIGHT(Angebotsliste!$E$3,2)))</f>
        <v/>
      </c>
      <c r="G922" s="54" t="str">
        <f>IF(AND(LEN(B922)&gt;0,LEN(D922)=0),"",IF(AND(LEN(B922)=0,D922&gt;0),"",Angebotsliste!$M$3))</f>
        <v/>
      </c>
      <c r="H922" s="54" t="str">
        <f>IF(LEN(B922)=0,"",IF(VLOOKUP(B922,Angebotsliste!$A$12:$G$999,7,FALSE)=0,"",VLOOKUP(B922,Angebotsliste!$A$12:$G$999,7,FALSE)))</f>
        <v/>
      </c>
      <c r="I922" s="55"/>
      <c r="J922" s="55"/>
      <c r="K922" s="55"/>
      <c r="L922" s="54" t="str">
        <f>IF(B922="","",Angebotsliste!I932)</f>
        <v/>
      </c>
    </row>
    <row r="923" spans="1:12" x14ac:dyDescent="0.3">
      <c r="A923" s="31" t="str">
        <f t="shared" si="45"/>
        <v/>
      </c>
      <c r="B923" s="31" t="str">
        <f t="shared" si="46"/>
        <v/>
      </c>
      <c r="C923" s="33"/>
      <c r="D923" s="35" t="str">
        <f t="shared" si="47"/>
        <v/>
      </c>
      <c r="E923" s="30"/>
      <c r="F923" s="31" t="str">
        <f>IF(LEN(B923)=0,"",ABS(RIGHT(Angebotsliste!$E$3,2)))</f>
        <v/>
      </c>
      <c r="G923" s="54" t="str">
        <f>IF(AND(LEN(B923)&gt;0,LEN(D923)=0),"",IF(AND(LEN(B923)=0,D923&gt;0),"",Angebotsliste!$M$3))</f>
        <v/>
      </c>
      <c r="H923" s="54" t="str">
        <f>IF(LEN(B923)=0,"",IF(VLOOKUP(B923,Angebotsliste!$A$12:$G$999,7,FALSE)=0,"",VLOOKUP(B923,Angebotsliste!$A$12:$G$999,7,FALSE)))</f>
        <v/>
      </c>
      <c r="I923" s="55"/>
      <c r="J923" s="55"/>
      <c r="K923" s="55"/>
      <c r="L923" s="54" t="str">
        <f>IF(B923="","",Angebotsliste!I933)</f>
        <v/>
      </c>
    </row>
    <row r="924" spans="1:12" x14ac:dyDescent="0.3">
      <c r="A924" s="31" t="str">
        <f t="shared" si="45"/>
        <v/>
      </c>
      <c r="B924" s="31" t="str">
        <f t="shared" si="46"/>
        <v/>
      </c>
      <c r="C924" s="33"/>
      <c r="D924" s="35" t="str">
        <f t="shared" si="47"/>
        <v/>
      </c>
      <c r="E924" s="30"/>
      <c r="F924" s="31" t="str">
        <f>IF(LEN(B924)=0,"",ABS(RIGHT(Angebotsliste!$E$3,2)))</f>
        <v/>
      </c>
      <c r="G924" s="54" t="str">
        <f>IF(AND(LEN(B924)&gt;0,LEN(D924)=0),"",IF(AND(LEN(B924)=0,D924&gt;0),"",Angebotsliste!$M$3))</f>
        <v/>
      </c>
      <c r="H924" s="54" t="str">
        <f>IF(LEN(B924)=0,"",IF(VLOOKUP(B924,Angebotsliste!$A$12:$G$999,7,FALSE)=0,"",VLOOKUP(B924,Angebotsliste!$A$12:$G$999,7,FALSE)))</f>
        <v/>
      </c>
      <c r="I924" s="55"/>
      <c r="J924" s="55"/>
      <c r="K924" s="55"/>
      <c r="L924" s="54" t="str">
        <f>IF(B924="","",Angebotsliste!I934)</f>
        <v/>
      </c>
    </row>
    <row r="925" spans="1:12" x14ac:dyDescent="0.3">
      <c r="A925" s="31" t="str">
        <f t="shared" si="45"/>
        <v/>
      </c>
      <c r="B925" s="31" t="str">
        <f t="shared" si="46"/>
        <v/>
      </c>
      <c r="C925" s="33"/>
      <c r="D925" s="35" t="str">
        <f t="shared" si="47"/>
        <v/>
      </c>
      <c r="E925" s="30"/>
      <c r="F925" s="31" t="str">
        <f>IF(LEN(B925)=0,"",ABS(RIGHT(Angebotsliste!$E$3,2)))</f>
        <v/>
      </c>
      <c r="G925" s="54" t="str">
        <f>IF(AND(LEN(B925)&gt;0,LEN(D925)=0),"",IF(AND(LEN(B925)=0,D925&gt;0),"",Angebotsliste!$M$3))</f>
        <v/>
      </c>
      <c r="H925" s="54" t="str">
        <f>IF(LEN(B925)=0,"",IF(VLOOKUP(B925,Angebotsliste!$A$12:$G$999,7,FALSE)=0,"",VLOOKUP(B925,Angebotsliste!$A$12:$G$999,7,FALSE)))</f>
        <v/>
      </c>
      <c r="I925" s="55"/>
      <c r="J925" s="55"/>
      <c r="K925" s="55"/>
      <c r="L925" s="54" t="str">
        <f>IF(B925="","",Angebotsliste!I935)</f>
        <v/>
      </c>
    </row>
    <row r="926" spans="1:12" x14ac:dyDescent="0.3">
      <c r="A926" s="31" t="str">
        <f t="shared" si="45"/>
        <v/>
      </c>
      <c r="B926" s="31" t="str">
        <f t="shared" si="46"/>
        <v/>
      </c>
      <c r="C926" s="33"/>
      <c r="D926" s="35" t="str">
        <f t="shared" si="47"/>
        <v/>
      </c>
      <c r="E926" s="30"/>
      <c r="F926" s="31" t="str">
        <f>IF(LEN(B926)=0,"",ABS(RIGHT(Angebotsliste!$E$3,2)))</f>
        <v/>
      </c>
      <c r="G926" s="54" t="str">
        <f>IF(AND(LEN(B926)&gt;0,LEN(D926)=0),"",IF(AND(LEN(B926)=0,D926&gt;0),"",Angebotsliste!$M$3))</f>
        <v/>
      </c>
      <c r="H926" s="54" t="str">
        <f>IF(LEN(B926)=0,"",IF(VLOOKUP(B926,Angebotsliste!$A$12:$G$999,7,FALSE)=0,"",VLOOKUP(B926,Angebotsliste!$A$12:$G$999,7,FALSE)))</f>
        <v/>
      </c>
      <c r="I926" s="55"/>
      <c r="J926" s="55"/>
      <c r="K926" s="55"/>
      <c r="L926" s="54" t="str">
        <f>IF(B926="","",Angebotsliste!I936)</f>
        <v/>
      </c>
    </row>
    <row r="927" spans="1:12" x14ac:dyDescent="0.3">
      <c r="A927" s="31" t="str">
        <f t="shared" si="45"/>
        <v/>
      </c>
      <c r="B927" s="31" t="str">
        <f t="shared" si="46"/>
        <v/>
      </c>
      <c r="C927" s="33"/>
      <c r="D927" s="35" t="str">
        <f t="shared" si="47"/>
        <v/>
      </c>
      <c r="E927" s="30"/>
      <c r="F927" s="31" t="str">
        <f>IF(LEN(B927)=0,"",ABS(RIGHT(Angebotsliste!$E$3,2)))</f>
        <v/>
      </c>
      <c r="G927" s="54" t="str">
        <f>IF(AND(LEN(B927)&gt;0,LEN(D927)=0),"",IF(AND(LEN(B927)=0,D927&gt;0),"",Angebotsliste!$M$3))</f>
        <v/>
      </c>
      <c r="H927" s="54" t="str">
        <f>IF(LEN(B927)=0,"",IF(VLOOKUP(B927,Angebotsliste!$A$12:$G$999,7,FALSE)=0,"",VLOOKUP(B927,Angebotsliste!$A$12:$G$999,7,FALSE)))</f>
        <v/>
      </c>
      <c r="I927" s="55"/>
      <c r="J927" s="55"/>
      <c r="K927" s="55"/>
      <c r="L927" s="54" t="str">
        <f>IF(B927="","",Angebotsliste!I937)</f>
        <v/>
      </c>
    </row>
    <row r="928" spans="1:12" x14ac:dyDescent="0.3">
      <c r="A928" s="31" t="str">
        <f t="shared" si="45"/>
        <v/>
      </c>
      <c r="B928" s="31" t="str">
        <f t="shared" si="46"/>
        <v/>
      </c>
      <c r="C928" s="33"/>
      <c r="D928" s="35" t="str">
        <f t="shared" si="47"/>
        <v/>
      </c>
      <c r="E928" s="30"/>
      <c r="F928" s="31" t="str">
        <f>IF(LEN(B928)=0,"",ABS(RIGHT(Angebotsliste!$E$3,2)))</f>
        <v/>
      </c>
      <c r="G928" s="54" t="str">
        <f>IF(AND(LEN(B928)&gt;0,LEN(D928)=0),"",IF(AND(LEN(B928)=0,D928&gt;0),"",Angebotsliste!$M$3))</f>
        <v/>
      </c>
      <c r="H928" s="54" t="str">
        <f>IF(LEN(B928)=0,"",IF(VLOOKUP(B928,Angebotsliste!$A$12:$G$999,7,FALSE)=0,"",VLOOKUP(B928,Angebotsliste!$A$12:$G$999,7,FALSE)))</f>
        <v/>
      </c>
      <c r="I928" s="55"/>
      <c r="J928" s="55"/>
      <c r="K928" s="55"/>
      <c r="L928" s="54" t="str">
        <f>IF(B928="","",Angebotsliste!I938)</f>
        <v/>
      </c>
    </row>
    <row r="929" spans="1:12" x14ac:dyDescent="0.3">
      <c r="A929" s="31" t="str">
        <f t="shared" si="45"/>
        <v/>
      </c>
      <c r="B929" s="31" t="str">
        <f t="shared" si="46"/>
        <v/>
      </c>
      <c r="C929" s="33"/>
      <c r="D929" s="35" t="str">
        <f t="shared" si="47"/>
        <v/>
      </c>
      <c r="E929" s="30"/>
      <c r="F929" s="31" t="str">
        <f>IF(LEN(B929)=0,"",ABS(RIGHT(Angebotsliste!$E$3,2)))</f>
        <v/>
      </c>
      <c r="G929" s="54" t="str">
        <f>IF(AND(LEN(B929)&gt;0,LEN(D929)=0),"",IF(AND(LEN(B929)=0,D929&gt;0),"",Angebotsliste!$M$3))</f>
        <v/>
      </c>
      <c r="H929" s="54" t="str">
        <f>IF(LEN(B929)=0,"",IF(VLOOKUP(B929,Angebotsliste!$A$12:$G$999,7,FALSE)=0,"",VLOOKUP(B929,Angebotsliste!$A$12:$G$999,7,FALSE)))</f>
        <v/>
      </c>
      <c r="I929" s="55"/>
      <c r="J929" s="55"/>
      <c r="K929" s="55"/>
      <c r="L929" s="54" t="str">
        <f>IF(B929="","",Angebotsliste!I939)</f>
        <v/>
      </c>
    </row>
    <row r="930" spans="1:12" x14ac:dyDescent="0.3">
      <c r="A930" s="31" t="str">
        <f t="shared" si="45"/>
        <v/>
      </c>
      <c r="B930" s="31" t="str">
        <f t="shared" si="46"/>
        <v/>
      </c>
      <c r="C930" s="33"/>
      <c r="D930" s="35" t="str">
        <f t="shared" si="47"/>
        <v/>
      </c>
      <c r="E930" s="30"/>
      <c r="F930" s="31" t="str">
        <f>IF(LEN(B930)=0,"",ABS(RIGHT(Angebotsliste!$E$3,2)))</f>
        <v/>
      </c>
      <c r="G930" s="54" t="str">
        <f>IF(AND(LEN(B930)&gt;0,LEN(D930)=0),"",IF(AND(LEN(B930)=0,D930&gt;0),"",Angebotsliste!$M$3))</f>
        <v/>
      </c>
      <c r="H930" s="54" t="str">
        <f>IF(LEN(B930)=0,"",IF(VLOOKUP(B930,Angebotsliste!$A$12:$G$999,7,FALSE)=0,"",VLOOKUP(B930,Angebotsliste!$A$12:$G$999,7,FALSE)))</f>
        <v/>
      </c>
      <c r="I930" s="55"/>
      <c r="J930" s="55"/>
      <c r="K930" s="55"/>
      <c r="L930" s="54" t="str">
        <f>IF(B930="","",Angebotsliste!I940)</f>
        <v/>
      </c>
    </row>
    <row r="931" spans="1:12" x14ac:dyDescent="0.3">
      <c r="A931" s="31" t="str">
        <f t="shared" si="45"/>
        <v/>
      </c>
      <c r="B931" s="31" t="str">
        <f t="shared" si="46"/>
        <v/>
      </c>
      <c r="C931" s="33"/>
      <c r="D931" s="35" t="str">
        <f t="shared" si="47"/>
        <v/>
      </c>
      <c r="E931" s="30"/>
      <c r="F931" s="31" t="str">
        <f>IF(LEN(B931)=0,"",ABS(RIGHT(Angebotsliste!$E$3,2)))</f>
        <v/>
      </c>
      <c r="G931" s="54" t="str">
        <f>IF(AND(LEN(B931)&gt;0,LEN(D931)=0),"",IF(AND(LEN(B931)=0,D931&gt;0),"",Angebotsliste!$M$3))</f>
        <v/>
      </c>
      <c r="H931" s="54" t="str">
        <f>IF(LEN(B931)=0,"",IF(VLOOKUP(B931,Angebotsliste!$A$12:$G$999,7,FALSE)=0,"",VLOOKUP(B931,Angebotsliste!$A$12:$G$999,7,FALSE)))</f>
        <v/>
      </c>
      <c r="I931" s="55"/>
      <c r="J931" s="55"/>
      <c r="K931" s="55"/>
      <c r="L931" s="54" t="str">
        <f>IF(B931="","",Angebotsliste!I941)</f>
        <v/>
      </c>
    </row>
    <row r="932" spans="1:12" x14ac:dyDescent="0.3">
      <c r="A932" s="31" t="str">
        <f t="shared" si="45"/>
        <v/>
      </c>
      <c r="B932" s="31" t="str">
        <f t="shared" si="46"/>
        <v/>
      </c>
      <c r="C932" s="33"/>
      <c r="D932" s="35" t="str">
        <f t="shared" si="47"/>
        <v/>
      </c>
      <c r="E932" s="30"/>
      <c r="F932" s="31" t="str">
        <f>IF(LEN(B932)=0,"",ABS(RIGHT(Angebotsliste!$E$3,2)))</f>
        <v/>
      </c>
      <c r="G932" s="54" t="str">
        <f>IF(AND(LEN(B932)&gt;0,LEN(D932)=0),"",IF(AND(LEN(B932)=0,D932&gt;0),"",Angebotsliste!$M$3))</f>
        <v/>
      </c>
      <c r="H932" s="54" t="str">
        <f>IF(LEN(B932)=0,"",IF(VLOOKUP(B932,Angebotsliste!$A$12:$G$999,7,FALSE)=0,"",VLOOKUP(B932,Angebotsliste!$A$12:$G$999,7,FALSE)))</f>
        <v/>
      </c>
      <c r="I932" s="55"/>
      <c r="J932" s="55"/>
      <c r="K932" s="55"/>
      <c r="L932" s="54" t="str">
        <f>IF(B932="","",Angebotsliste!I942)</f>
        <v/>
      </c>
    </row>
    <row r="933" spans="1:12" x14ac:dyDescent="0.3">
      <c r="A933" s="31" t="str">
        <f t="shared" si="45"/>
        <v/>
      </c>
      <c r="B933" s="31" t="str">
        <f t="shared" si="46"/>
        <v/>
      </c>
      <c r="C933" s="33"/>
      <c r="D933" s="35" t="str">
        <f t="shared" si="47"/>
        <v/>
      </c>
      <c r="E933" s="30"/>
      <c r="F933" s="31" t="str">
        <f>IF(LEN(B933)=0,"",ABS(RIGHT(Angebotsliste!$E$3,2)))</f>
        <v/>
      </c>
      <c r="G933" s="54" t="str">
        <f>IF(AND(LEN(B933)&gt;0,LEN(D933)=0),"",IF(AND(LEN(B933)=0,D933&gt;0),"",Angebotsliste!$M$3))</f>
        <v/>
      </c>
      <c r="H933" s="54" t="str">
        <f>IF(LEN(B933)=0,"",IF(VLOOKUP(B933,Angebotsliste!$A$12:$G$999,7,FALSE)=0,"",VLOOKUP(B933,Angebotsliste!$A$12:$G$999,7,FALSE)))</f>
        <v/>
      </c>
      <c r="I933" s="55"/>
      <c r="J933" s="55"/>
      <c r="K933" s="55"/>
      <c r="L933" s="54" t="str">
        <f>IF(B933="","",Angebotsliste!I943)</f>
        <v/>
      </c>
    </row>
    <row r="934" spans="1:12" x14ac:dyDescent="0.3">
      <c r="A934" s="31" t="str">
        <f t="shared" si="45"/>
        <v/>
      </c>
      <c r="B934" s="31" t="str">
        <f t="shared" si="46"/>
        <v/>
      </c>
      <c r="C934" s="33"/>
      <c r="D934" s="35" t="str">
        <f t="shared" si="47"/>
        <v/>
      </c>
      <c r="E934" s="30"/>
      <c r="F934" s="31" t="str">
        <f>IF(LEN(B934)=0,"",ABS(RIGHT(Angebotsliste!$E$3,2)))</f>
        <v/>
      </c>
      <c r="G934" s="54" t="str">
        <f>IF(AND(LEN(B934)&gt;0,LEN(D934)=0),"",IF(AND(LEN(B934)=0,D934&gt;0),"",Angebotsliste!$M$3))</f>
        <v/>
      </c>
      <c r="H934" s="54" t="str">
        <f>IF(LEN(B934)=0,"",IF(VLOOKUP(B934,Angebotsliste!$A$12:$G$999,7,FALSE)=0,"",VLOOKUP(B934,Angebotsliste!$A$12:$G$999,7,FALSE)))</f>
        <v/>
      </c>
      <c r="I934" s="55"/>
      <c r="J934" s="55"/>
      <c r="K934" s="55"/>
      <c r="L934" s="54" t="str">
        <f>IF(B934="","",Angebotsliste!I944)</f>
        <v/>
      </c>
    </row>
    <row r="935" spans="1:12" x14ac:dyDescent="0.3">
      <c r="A935" s="31" t="str">
        <f t="shared" si="45"/>
        <v/>
      </c>
      <c r="B935" s="31" t="str">
        <f t="shared" si="46"/>
        <v/>
      </c>
      <c r="C935" s="33"/>
      <c r="D935" s="35" t="str">
        <f t="shared" si="47"/>
        <v/>
      </c>
      <c r="E935" s="30"/>
      <c r="F935" s="31" t="str">
        <f>IF(LEN(B935)=0,"",ABS(RIGHT(Angebotsliste!$E$3,2)))</f>
        <v/>
      </c>
      <c r="G935" s="54" t="str">
        <f>IF(AND(LEN(B935)&gt;0,LEN(D935)=0),"",IF(AND(LEN(B935)=0,D935&gt;0),"",Angebotsliste!$M$3))</f>
        <v/>
      </c>
      <c r="H935" s="54" t="str">
        <f>IF(LEN(B935)=0,"",IF(VLOOKUP(B935,Angebotsliste!$A$12:$G$999,7,FALSE)=0,"",VLOOKUP(B935,Angebotsliste!$A$12:$G$999,7,FALSE)))</f>
        <v/>
      </c>
      <c r="I935" s="55"/>
      <c r="J935" s="55"/>
      <c r="K935" s="55"/>
      <c r="L935" s="54" t="str">
        <f>IF(B935="","",Angebotsliste!I945)</f>
        <v/>
      </c>
    </row>
    <row r="936" spans="1:12" x14ac:dyDescent="0.3">
      <c r="A936" s="31" t="str">
        <f t="shared" si="45"/>
        <v/>
      </c>
      <c r="B936" s="31" t="str">
        <f t="shared" si="46"/>
        <v/>
      </c>
      <c r="C936" s="33"/>
      <c r="D936" s="35" t="str">
        <f t="shared" si="47"/>
        <v/>
      </c>
      <c r="E936" s="30"/>
      <c r="F936" s="31" t="str">
        <f>IF(LEN(B936)=0,"",ABS(RIGHT(Angebotsliste!$E$3,2)))</f>
        <v/>
      </c>
      <c r="G936" s="54" t="str">
        <f>IF(AND(LEN(B936)&gt;0,LEN(D936)=0),"",IF(AND(LEN(B936)=0,D936&gt;0),"",Angebotsliste!$M$3))</f>
        <v/>
      </c>
      <c r="H936" s="54" t="str">
        <f>IF(LEN(B936)=0,"",IF(VLOOKUP(B936,Angebotsliste!$A$12:$G$999,7,FALSE)=0,"",VLOOKUP(B936,Angebotsliste!$A$12:$G$999,7,FALSE)))</f>
        <v/>
      </c>
      <c r="I936" s="55"/>
      <c r="J936" s="55"/>
      <c r="K936" s="55"/>
      <c r="L936" s="54" t="str">
        <f>IF(B936="","",Angebotsliste!I946)</f>
        <v/>
      </c>
    </row>
    <row r="937" spans="1:12" x14ac:dyDescent="0.3">
      <c r="A937" s="31" t="str">
        <f t="shared" si="45"/>
        <v/>
      </c>
      <c r="B937" s="31" t="str">
        <f t="shared" si="46"/>
        <v/>
      </c>
      <c r="C937" s="33"/>
      <c r="D937" s="35" t="str">
        <f t="shared" si="47"/>
        <v/>
      </c>
      <c r="E937" s="30"/>
      <c r="F937" s="31" t="str">
        <f>IF(LEN(B937)=0,"",ABS(RIGHT(Angebotsliste!$E$3,2)))</f>
        <v/>
      </c>
      <c r="G937" s="54" t="str">
        <f>IF(AND(LEN(B937)&gt;0,LEN(D937)=0),"",IF(AND(LEN(B937)=0,D937&gt;0),"",Angebotsliste!$M$3))</f>
        <v/>
      </c>
      <c r="H937" s="54" t="str">
        <f>IF(LEN(B937)=0,"",IF(VLOOKUP(B937,Angebotsliste!$A$12:$G$999,7,FALSE)=0,"",VLOOKUP(B937,Angebotsliste!$A$12:$G$999,7,FALSE)))</f>
        <v/>
      </c>
      <c r="I937" s="55"/>
      <c r="J937" s="55"/>
      <c r="K937" s="55"/>
      <c r="L937" s="54" t="str">
        <f>IF(B937="","",Angebotsliste!I947)</f>
        <v/>
      </c>
    </row>
    <row r="938" spans="1:12" x14ac:dyDescent="0.3">
      <c r="A938" s="31" t="str">
        <f t="shared" si="45"/>
        <v/>
      </c>
      <c r="B938" s="31" t="str">
        <f t="shared" si="46"/>
        <v/>
      </c>
      <c r="C938" s="33"/>
      <c r="D938" s="35" t="str">
        <f t="shared" si="47"/>
        <v/>
      </c>
      <c r="E938" s="30"/>
      <c r="F938" s="31" t="str">
        <f>IF(LEN(B938)=0,"",ABS(RIGHT(Angebotsliste!$E$3,2)))</f>
        <v/>
      </c>
      <c r="G938" s="54" t="str">
        <f>IF(AND(LEN(B938)&gt;0,LEN(D938)=0),"",IF(AND(LEN(B938)=0,D938&gt;0),"",Angebotsliste!$M$3))</f>
        <v/>
      </c>
      <c r="H938" s="54" t="str">
        <f>IF(LEN(B938)=0,"",IF(VLOOKUP(B938,Angebotsliste!$A$12:$G$999,7,FALSE)=0,"",VLOOKUP(B938,Angebotsliste!$A$12:$G$999,7,FALSE)))</f>
        <v/>
      </c>
      <c r="I938" s="55"/>
      <c r="J938" s="55"/>
      <c r="K938" s="55"/>
      <c r="L938" s="54" t="str">
        <f>IF(B938="","",Angebotsliste!I948)</f>
        <v/>
      </c>
    </row>
    <row r="939" spans="1:12" x14ac:dyDescent="0.3">
      <c r="A939" s="31" t="str">
        <f t="shared" si="45"/>
        <v/>
      </c>
      <c r="B939" s="31" t="str">
        <f t="shared" si="46"/>
        <v/>
      </c>
      <c r="C939" s="33"/>
      <c r="D939" s="35" t="str">
        <f t="shared" si="47"/>
        <v/>
      </c>
      <c r="E939" s="30"/>
      <c r="F939" s="31" t="str">
        <f>IF(LEN(B939)=0,"",ABS(RIGHT(Angebotsliste!$E$3,2)))</f>
        <v/>
      </c>
      <c r="G939" s="54" t="str">
        <f>IF(AND(LEN(B939)&gt;0,LEN(D939)=0),"",IF(AND(LEN(B939)=0,D939&gt;0),"",Angebotsliste!$M$3))</f>
        <v/>
      </c>
      <c r="H939" s="54" t="str">
        <f>IF(LEN(B939)=0,"",IF(VLOOKUP(B939,Angebotsliste!$A$12:$G$999,7,FALSE)=0,"",VLOOKUP(B939,Angebotsliste!$A$12:$G$999,7,FALSE)))</f>
        <v/>
      </c>
      <c r="I939" s="55"/>
      <c r="J939" s="55"/>
      <c r="K939" s="55"/>
      <c r="L939" s="54" t="str">
        <f>IF(B939="","",Angebotsliste!I949)</f>
        <v/>
      </c>
    </row>
    <row r="940" spans="1:12" x14ac:dyDescent="0.3">
      <c r="A940" s="31" t="str">
        <f t="shared" si="45"/>
        <v/>
      </c>
      <c r="B940" s="31" t="str">
        <f t="shared" si="46"/>
        <v/>
      </c>
      <c r="C940" s="33"/>
      <c r="D940" s="35" t="str">
        <f t="shared" si="47"/>
        <v/>
      </c>
      <c r="E940" s="30"/>
      <c r="F940" s="31" t="str">
        <f>IF(LEN(B940)=0,"",ABS(RIGHT(Angebotsliste!$E$3,2)))</f>
        <v/>
      </c>
      <c r="G940" s="54" t="str">
        <f>IF(AND(LEN(B940)&gt;0,LEN(D940)=0),"",IF(AND(LEN(B940)=0,D940&gt;0),"",Angebotsliste!$M$3))</f>
        <v/>
      </c>
      <c r="H940" s="54" t="str">
        <f>IF(LEN(B940)=0,"",IF(VLOOKUP(B940,Angebotsliste!$A$12:$G$999,7,FALSE)=0,"",VLOOKUP(B940,Angebotsliste!$A$12:$G$999,7,FALSE)))</f>
        <v/>
      </c>
      <c r="I940" s="55"/>
      <c r="J940" s="55"/>
      <c r="K940" s="55"/>
      <c r="L940" s="54" t="str">
        <f>IF(B940="","",Angebotsliste!I950)</f>
        <v/>
      </c>
    </row>
    <row r="941" spans="1:12" x14ac:dyDescent="0.3">
      <c r="A941" s="31" t="str">
        <f t="shared" si="45"/>
        <v/>
      </c>
      <c r="B941" s="31" t="str">
        <f t="shared" si="46"/>
        <v/>
      </c>
      <c r="C941" s="33"/>
      <c r="D941" s="35" t="str">
        <f t="shared" si="47"/>
        <v/>
      </c>
      <c r="E941" s="30"/>
      <c r="F941" s="31" t="str">
        <f>IF(LEN(B941)=0,"",ABS(RIGHT(Angebotsliste!$E$3,2)))</f>
        <v/>
      </c>
      <c r="G941" s="54" t="str">
        <f>IF(AND(LEN(B941)&gt;0,LEN(D941)=0),"",IF(AND(LEN(B941)=0,D941&gt;0),"",Angebotsliste!$M$3))</f>
        <v/>
      </c>
      <c r="H941" s="54" t="str">
        <f>IF(LEN(B941)=0,"",IF(VLOOKUP(B941,Angebotsliste!$A$12:$G$999,7,FALSE)=0,"",VLOOKUP(B941,Angebotsliste!$A$12:$G$999,7,FALSE)))</f>
        <v/>
      </c>
      <c r="I941" s="55"/>
      <c r="J941" s="55"/>
      <c r="K941" s="55"/>
      <c r="L941" s="54" t="str">
        <f>IF(B941="","",Angebotsliste!I951)</f>
        <v/>
      </c>
    </row>
    <row r="942" spans="1:12" x14ac:dyDescent="0.3">
      <c r="A942" s="31" t="str">
        <f t="shared" si="45"/>
        <v/>
      </c>
      <c r="B942" s="31" t="str">
        <f t="shared" si="46"/>
        <v/>
      </c>
      <c r="C942" s="33"/>
      <c r="D942" s="35" t="str">
        <f t="shared" si="47"/>
        <v/>
      </c>
      <c r="E942" s="30"/>
      <c r="F942" s="31" t="str">
        <f>IF(LEN(B942)=0,"",ABS(RIGHT(Angebotsliste!$E$3,2)))</f>
        <v/>
      </c>
      <c r="G942" s="54" t="str">
        <f>IF(AND(LEN(B942)&gt;0,LEN(D942)=0),"",IF(AND(LEN(B942)=0,D942&gt;0),"",Angebotsliste!$M$3))</f>
        <v/>
      </c>
      <c r="H942" s="54" t="str">
        <f>IF(LEN(B942)=0,"",IF(VLOOKUP(B942,Angebotsliste!$A$12:$G$999,7,FALSE)=0,"",VLOOKUP(B942,Angebotsliste!$A$12:$G$999,7,FALSE)))</f>
        <v/>
      </c>
      <c r="I942" s="55"/>
      <c r="J942" s="55"/>
      <c r="K942" s="55"/>
      <c r="L942" s="54" t="str">
        <f>IF(B942="","",Angebotsliste!I952)</f>
        <v/>
      </c>
    </row>
    <row r="943" spans="1:12" x14ac:dyDescent="0.3">
      <c r="A943" s="31" t="str">
        <f t="shared" si="45"/>
        <v/>
      </c>
      <c r="B943" s="31" t="str">
        <f t="shared" si="46"/>
        <v/>
      </c>
      <c r="C943" s="33"/>
      <c r="D943" s="35" t="str">
        <f t="shared" si="47"/>
        <v/>
      </c>
      <c r="E943" s="30"/>
      <c r="F943" s="31" t="str">
        <f>IF(LEN(B943)=0,"",ABS(RIGHT(Angebotsliste!$E$3,2)))</f>
        <v/>
      </c>
      <c r="G943" s="54" t="str">
        <f>IF(AND(LEN(B943)&gt;0,LEN(D943)=0),"",IF(AND(LEN(B943)=0,D943&gt;0),"",Angebotsliste!$M$3))</f>
        <v/>
      </c>
      <c r="H943" s="54" t="str">
        <f>IF(LEN(B943)=0,"",IF(VLOOKUP(B943,Angebotsliste!$A$12:$G$999,7,FALSE)=0,"",VLOOKUP(B943,Angebotsliste!$A$12:$G$999,7,FALSE)))</f>
        <v/>
      </c>
      <c r="I943" s="55"/>
      <c r="J943" s="55"/>
      <c r="K943" s="55"/>
      <c r="L943" s="54" t="str">
        <f>IF(B943="","",Angebotsliste!I953)</f>
        <v/>
      </c>
    </row>
    <row r="944" spans="1:12" x14ac:dyDescent="0.3">
      <c r="A944" s="31" t="str">
        <f t="shared" si="45"/>
        <v/>
      </c>
      <c r="B944" s="31" t="str">
        <f t="shared" si="46"/>
        <v/>
      </c>
      <c r="C944" s="33"/>
      <c r="D944" s="35" t="str">
        <f t="shared" si="47"/>
        <v/>
      </c>
      <c r="E944" s="30"/>
      <c r="F944" s="31" t="str">
        <f>IF(LEN(B944)=0,"",ABS(RIGHT(Angebotsliste!$E$3,2)))</f>
        <v/>
      </c>
      <c r="G944" s="54" t="str">
        <f>IF(AND(LEN(B944)&gt;0,LEN(D944)=0),"",IF(AND(LEN(B944)=0,D944&gt;0),"",Angebotsliste!$M$3))</f>
        <v/>
      </c>
      <c r="H944" s="54" t="str">
        <f>IF(LEN(B944)=0,"",IF(VLOOKUP(B944,Angebotsliste!$A$12:$G$999,7,FALSE)=0,"",VLOOKUP(B944,Angebotsliste!$A$12:$G$999,7,FALSE)))</f>
        <v/>
      </c>
      <c r="I944" s="55"/>
      <c r="J944" s="55"/>
      <c r="K944" s="55"/>
      <c r="L944" s="54" t="str">
        <f>IF(B944="","",Angebotsliste!I954)</f>
        <v/>
      </c>
    </row>
    <row r="945" spans="1:12" x14ac:dyDescent="0.3">
      <c r="A945" s="31" t="str">
        <f t="shared" si="45"/>
        <v/>
      </c>
      <c r="B945" s="31" t="str">
        <f t="shared" si="46"/>
        <v/>
      </c>
      <c r="C945" s="33"/>
      <c r="D945" s="35" t="str">
        <f t="shared" si="47"/>
        <v/>
      </c>
      <c r="E945" s="30"/>
      <c r="F945" s="31" t="str">
        <f>IF(LEN(B945)=0,"",ABS(RIGHT(Angebotsliste!$E$3,2)))</f>
        <v/>
      </c>
      <c r="G945" s="54" t="str">
        <f>IF(AND(LEN(B945)&gt;0,LEN(D945)=0),"",IF(AND(LEN(B945)=0,D945&gt;0),"",Angebotsliste!$M$3))</f>
        <v/>
      </c>
      <c r="H945" s="54" t="str">
        <f>IF(LEN(B945)=0,"",IF(VLOOKUP(B945,Angebotsliste!$A$12:$G$999,7,FALSE)=0,"",VLOOKUP(B945,Angebotsliste!$A$12:$G$999,7,FALSE)))</f>
        <v/>
      </c>
      <c r="I945" s="55"/>
      <c r="J945" s="55"/>
      <c r="K945" s="55"/>
      <c r="L945" s="54" t="str">
        <f>IF(B945="","",Angebotsliste!I955)</f>
        <v/>
      </c>
    </row>
    <row r="946" spans="1:12" x14ac:dyDescent="0.3">
      <c r="A946" s="31" t="str">
        <f t="shared" si="45"/>
        <v/>
      </c>
      <c r="B946" s="31" t="str">
        <f t="shared" si="46"/>
        <v/>
      </c>
      <c r="C946" s="33"/>
      <c r="D946" s="35" t="str">
        <f t="shared" si="47"/>
        <v/>
      </c>
      <c r="E946" s="30"/>
      <c r="F946" s="31" t="str">
        <f>IF(LEN(B946)=0,"",ABS(RIGHT(Angebotsliste!$E$3,2)))</f>
        <v/>
      </c>
      <c r="G946" s="54" t="str">
        <f>IF(AND(LEN(B946)&gt;0,LEN(D946)=0),"",IF(AND(LEN(B946)=0,D946&gt;0),"",Angebotsliste!$M$3))</f>
        <v/>
      </c>
      <c r="H946" s="54" t="str">
        <f>IF(LEN(B946)=0,"",IF(VLOOKUP(B946,Angebotsliste!$A$12:$G$999,7,FALSE)=0,"",VLOOKUP(B946,Angebotsliste!$A$12:$G$999,7,FALSE)))</f>
        <v/>
      </c>
      <c r="I946" s="55"/>
      <c r="J946" s="55"/>
      <c r="K946" s="55"/>
      <c r="L946" s="54" t="str">
        <f>IF(B946="","",Angebotsliste!I956)</f>
        <v/>
      </c>
    </row>
    <row r="947" spans="1:12" x14ac:dyDescent="0.3">
      <c r="A947" s="31" t="str">
        <f t="shared" si="45"/>
        <v/>
      </c>
      <c r="B947" s="31" t="str">
        <f t="shared" si="46"/>
        <v/>
      </c>
      <c r="C947" s="33"/>
      <c r="D947" s="35" t="str">
        <f t="shared" si="47"/>
        <v/>
      </c>
      <c r="E947" s="30"/>
      <c r="F947" s="31" t="str">
        <f>IF(LEN(B947)=0,"",ABS(RIGHT(Angebotsliste!$E$3,2)))</f>
        <v/>
      </c>
      <c r="G947" s="54" t="str">
        <f>IF(AND(LEN(B947)&gt;0,LEN(D947)=0),"",IF(AND(LEN(B947)=0,D947&gt;0),"",Angebotsliste!$M$3))</f>
        <v/>
      </c>
      <c r="H947" s="54" t="str">
        <f>IF(LEN(B947)=0,"",IF(VLOOKUP(B947,Angebotsliste!$A$12:$G$999,7,FALSE)=0,"",VLOOKUP(B947,Angebotsliste!$A$12:$G$999,7,FALSE)))</f>
        <v/>
      </c>
      <c r="I947" s="55"/>
      <c r="J947" s="55"/>
      <c r="K947" s="55"/>
      <c r="L947" s="54" t="str">
        <f>IF(B947="","",Angebotsliste!I957)</f>
        <v/>
      </c>
    </row>
    <row r="948" spans="1:12" x14ac:dyDescent="0.3">
      <c r="A948" s="31" t="str">
        <f t="shared" si="45"/>
        <v/>
      </c>
      <c r="B948" s="31" t="str">
        <f t="shared" si="46"/>
        <v/>
      </c>
      <c r="C948" s="33"/>
      <c r="D948" s="35" t="str">
        <f t="shared" si="47"/>
        <v/>
      </c>
      <c r="E948" s="30"/>
      <c r="F948" s="31" t="str">
        <f>IF(LEN(B948)=0,"",ABS(RIGHT(Angebotsliste!$E$3,2)))</f>
        <v/>
      </c>
      <c r="G948" s="54" t="str">
        <f>IF(AND(LEN(B948)&gt;0,LEN(D948)=0),"",IF(AND(LEN(B948)=0,D948&gt;0),"",Angebotsliste!$M$3))</f>
        <v/>
      </c>
      <c r="H948" s="54" t="str">
        <f>IF(LEN(B948)=0,"",IF(VLOOKUP(B948,Angebotsliste!$A$12:$G$999,7,FALSE)=0,"",VLOOKUP(B948,Angebotsliste!$A$12:$G$999,7,FALSE)))</f>
        <v/>
      </c>
      <c r="I948" s="55"/>
      <c r="J948" s="55"/>
      <c r="K948" s="55"/>
      <c r="L948" s="54" t="str">
        <f>IF(B948="","",Angebotsliste!I958)</f>
        <v/>
      </c>
    </row>
    <row r="949" spans="1:12" x14ac:dyDescent="0.3">
      <c r="A949" s="31" t="str">
        <f t="shared" si="45"/>
        <v/>
      </c>
      <c r="B949" s="31" t="str">
        <f t="shared" si="46"/>
        <v/>
      </c>
      <c r="C949" s="33"/>
      <c r="D949" s="35" t="str">
        <f t="shared" si="47"/>
        <v/>
      </c>
      <c r="E949" s="30"/>
      <c r="F949" s="31" t="str">
        <f>IF(LEN(B949)=0,"",ABS(RIGHT(Angebotsliste!$E$3,2)))</f>
        <v/>
      </c>
      <c r="G949" s="54" t="str">
        <f>IF(AND(LEN(B949)&gt;0,LEN(D949)=0),"",IF(AND(LEN(B949)=0,D949&gt;0),"",Angebotsliste!$M$3))</f>
        <v/>
      </c>
      <c r="H949" s="54" t="str">
        <f>IF(LEN(B949)=0,"",IF(VLOOKUP(B949,Angebotsliste!$A$12:$G$999,7,FALSE)=0,"",VLOOKUP(B949,Angebotsliste!$A$12:$G$999,7,FALSE)))</f>
        <v/>
      </c>
      <c r="I949" s="55"/>
      <c r="J949" s="55"/>
      <c r="K949" s="55"/>
      <c r="L949" s="54" t="str">
        <f>IF(B949="","",Angebotsliste!I959)</f>
        <v/>
      </c>
    </row>
    <row r="950" spans="1:12" x14ac:dyDescent="0.3">
      <c r="A950" s="31" t="str">
        <f t="shared" si="45"/>
        <v/>
      </c>
      <c r="B950" s="31" t="str">
        <f t="shared" si="46"/>
        <v/>
      </c>
      <c r="C950" s="33"/>
      <c r="D950" s="35" t="str">
        <f t="shared" si="47"/>
        <v/>
      </c>
      <c r="E950" s="30"/>
      <c r="F950" s="31" t="str">
        <f>IF(LEN(B950)=0,"",ABS(RIGHT(Angebotsliste!$E$3,2)))</f>
        <v/>
      </c>
      <c r="G950" s="54" t="str">
        <f>IF(AND(LEN(B950)&gt;0,LEN(D950)=0),"",IF(AND(LEN(B950)=0,D950&gt;0),"",Angebotsliste!$M$3))</f>
        <v/>
      </c>
      <c r="H950" s="54" t="str">
        <f>IF(LEN(B950)=0,"",IF(VLOOKUP(B950,Angebotsliste!$A$12:$G$999,7,FALSE)=0,"",VLOOKUP(B950,Angebotsliste!$A$12:$G$999,7,FALSE)))</f>
        <v/>
      </c>
      <c r="I950" s="55"/>
      <c r="J950" s="55"/>
      <c r="K950" s="55"/>
      <c r="L950" s="54" t="str">
        <f>IF(B950="","",Angebotsliste!I960)</f>
        <v/>
      </c>
    </row>
    <row r="951" spans="1:12" x14ac:dyDescent="0.3">
      <c r="A951" s="31" t="str">
        <f t="shared" si="45"/>
        <v/>
      </c>
      <c r="B951" s="31" t="str">
        <f t="shared" si="46"/>
        <v/>
      </c>
      <c r="C951" s="33"/>
      <c r="D951" s="35" t="str">
        <f t="shared" si="47"/>
        <v/>
      </c>
      <c r="E951" s="30"/>
      <c r="F951" s="31" t="str">
        <f>IF(LEN(B951)=0,"",ABS(RIGHT(Angebotsliste!$E$3,2)))</f>
        <v/>
      </c>
      <c r="G951" s="54" t="str">
        <f>IF(AND(LEN(B951)&gt;0,LEN(D951)=0),"",IF(AND(LEN(B951)=0,D951&gt;0),"",Angebotsliste!$M$3))</f>
        <v/>
      </c>
      <c r="H951" s="54" t="str">
        <f>IF(LEN(B951)=0,"",IF(VLOOKUP(B951,Angebotsliste!$A$12:$G$999,7,FALSE)=0,"",VLOOKUP(B951,Angebotsliste!$A$12:$G$999,7,FALSE)))</f>
        <v/>
      </c>
      <c r="I951" s="55"/>
      <c r="J951" s="55"/>
      <c r="K951" s="55"/>
      <c r="L951" s="54" t="str">
        <f>IF(B951="","",Angebotsliste!I961)</f>
        <v/>
      </c>
    </row>
    <row r="952" spans="1:12" x14ac:dyDescent="0.3">
      <c r="A952" s="31" t="str">
        <f t="shared" si="45"/>
        <v/>
      </c>
      <c r="B952" s="31" t="str">
        <f t="shared" si="46"/>
        <v/>
      </c>
      <c r="C952" s="33"/>
      <c r="D952" s="35" t="str">
        <f t="shared" si="47"/>
        <v/>
      </c>
      <c r="E952" s="30"/>
      <c r="F952" s="31" t="str">
        <f>IF(LEN(B952)=0,"",ABS(RIGHT(Angebotsliste!$E$3,2)))</f>
        <v/>
      </c>
      <c r="G952" s="54" t="str">
        <f>IF(AND(LEN(B952)&gt;0,LEN(D952)=0),"",IF(AND(LEN(B952)=0,D952&gt;0),"",Angebotsliste!$M$3))</f>
        <v/>
      </c>
      <c r="H952" s="54" t="str">
        <f>IF(LEN(B952)=0,"",IF(VLOOKUP(B952,Angebotsliste!$A$12:$G$999,7,FALSE)=0,"",VLOOKUP(B952,Angebotsliste!$A$12:$G$999,7,FALSE)))</f>
        <v/>
      </c>
      <c r="I952" s="55"/>
      <c r="J952" s="55"/>
      <c r="K952" s="55"/>
      <c r="L952" s="54" t="str">
        <f>IF(B952="","",Angebotsliste!I962)</f>
        <v/>
      </c>
    </row>
    <row r="953" spans="1:12" x14ac:dyDescent="0.3">
      <c r="A953" s="31" t="str">
        <f t="shared" si="45"/>
        <v/>
      </c>
      <c r="B953" s="31" t="str">
        <f t="shared" si="46"/>
        <v/>
      </c>
      <c r="C953" s="33"/>
      <c r="D953" s="35" t="str">
        <f t="shared" si="47"/>
        <v/>
      </c>
      <c r="E953" s="30"/>
      <c r="F953" s="31" t="str">
        <f>IF(LEN(B953)=0,"",ABS(RIGHT(Angebotsliste!$E$3,2)))</f>
        <v/>
      </c>
      <c r="G953" s="54" t="str">
        <f>IF(AND(LEN(B953)&gt;0,LEN(D953)=0),"",IF(AND(LEN(B953)=0,D953&gt;0),"",Angebotsliste!$M$3))</f>
        <v/>
      </c>
      <c r="H953" s="54" t="str">
        <f>IF(LEN(B953)=0,"",IF(VLOOKUP(B953,Angebotsliste!$A$12:$G$999,7,FALSE)=0,"",VLOOKUP(B953,Angebotsliste!$A$12:$G$999,7,FALSE)))</f>
        <v/>
      </c>
      <c r="I953" s="55"/>
      <c r="J953" s="55"/>
      <c r="K953" s="55"/>
      <c r="L953" s="54" t="str">
        <f>IF(B953="","",Angebotsliste!I963)</f>
        <v/>
      </c>
    </row>
    <row r="954" spans="1:12" x14ac:dyDescent="0.3">
      <c r="A954" s="31" t="str">
        <f t="shared" si="45"/>
        <v/>
      </c>
      <c r="B954" s="31" t="str">
        <f t="shared" si="46"/>
        <v/>
      </c>
      <c r="C954" s="33"/>
      <c r="D954" s="35" t="str">
        <f t="shared" si="47"/>
        <v/>
      </c>
      <c r="E954" s="30"/>
      <c r="F954" s="31" t="str">
        <f>IF(LEN(B954)=0,"",ABS(RIGHT(Angebotsliste!$E$3,2)))</f>
        <v/>
      </c>
      <c r="G954" s="54" t="str">
        <f>IF(AND(LEN(B954)&gt;0,LEN(D954)=0),"",IF(AND(LEN(B954)=0,D954&gt;0),"",Angebotsliste!$M$3))</f>
        <v/>
      </c>
      <c r="H954" s="54" t="str">
        <f>IF(LEN(B954)=0,"",IF(VLOOKUP(B954,Angebotsliste!$A$12:$G$999,7,FALSE)=0,"",VLOOKUP(B954,Angebotsliste!$A$12:$G$999,7,FALSE)))</f>
        <v/>
      </c>
      <c r="I954" s="55"/>
      <c r="J954" s="55"/>
      <c r="K954" s="55"/>
      <c r="L954" s="54" t="str">
        <f>IF(B954="","",Angebotsliste!I964)</f>
        <v/>
      </c>
    </row>
    <row r="955" spans="1:12" x14ac:dyDescent="0.3">
      <c r="A955" s="31" t="str">
        <f t="shared" si="45"/>
        <v/>
      </c>
      <c r="B955" s="31" t="str">
        <f t="shared" si="46"/>
        <v/>
      </c>
      <c r="C955" s="33"/>
      <c r="D955" s="35" t="str">
        <f t="shared" si="47"/>
        <v/>
      </c>
      <c r="E955" s="30"/>
      <c r="F955" s="31" t="str">
        <f>IF(LEN(B955)=0,"",ABS(RIGHT(Angebotsliste!$E$3,2)))</f>
        <v/>
      </c>
      <c r="G955" s="54" t="str">
        <f>IF(AND(LEN(B955)&gt;0,LEN(D955)=0),"",IF(AND(LEN(B955)=0,D955&gt;0),"",Angebotsliste!$M$3))</f>
        <v/>
      </c>
      <c r="H955" s="54" t="str">
        <f>IF(LEN(B955)=0,"",IF(VLOOKUP(B955,Angebotsliste!$A$12:$G$999,7,FALSE)=0,"",VLOOKUP(B955,Angebotsliste!$A$12:$G$999,7,FALSE)))</f>
        <v/>
      </c>
      <c r="I955" s="55"/>
      <c r="J955" s="55"/>
      <c r="K955" s="55"/>
      <c r="L955" s="54" t="str">
        <f>IF(B955="","",Angebotsliste!I965)</f>
        <v/>
      </c>
    </row>
    <row r="956" spans="1:12" x14ac:dyDescent="0.3">
      <c r="A956" s="31" t="str">
        <f t="shared" si="45"/>
        <v/>
      </c>
      <c r="B956" s="31" t="str">
        <f t="shared" si="46"/>
        <v/>
      </c>
      <c r="C956" s="33"/>
      <c r="D956" s="35" t="str">
        <f t="shared" si="47"/>
        <v/>
      </c>
      <c r="E956" s="30"/>
      <c r="F956" s="31" t="str">
        <f>IF(LEN(B956)=0,"",ABS(RIGHT(Angebotsliste!$E$3,2)))</f>
        <v/>
      </c>
      <c r="G956" s="54" t="str">
        <f>IF(AND(LEN(B956)&gt;0,LEN(D956)=0),"",IF(AND(LEN(B956)=0,D956&gt;0),"",Angebotsliste!$M$3))</f>
        <v/>
      </c>
      <c r="H956" s="54" t="str">
        <f>IF(LEN(B956)=0,"",IF(VLOOKUP(B956,Angebotsliste!$A$12:$G$999,7,FALSE)=0,"",VLOOKUP(B956,Angebotsliste!$A$12:$G$999,7,FALSE)))</f>
        <v/>
      </c>
      <c r="I956" s="55"/>
      <c r="J956" s="55"/>
      <c r="K956" s="55"/>
      <c r="L956" s="54" t="str">
        <f>IF(B956="","",Angebotsliste!I966)</f>
        <v/>
      </c>
    </row>
    <row r="957" spans="1:12" x14ac:dyDescent="0.3">
      <c r="A957" s="31" t="str">
        <f t="shared" si="45"/>
        <v/>
      </c>
      <c r="B957" s="31" t="str">
        <f t="shared" si="46"/>
        <v/>
      </c>
      <c r="C957" s="33"/>
      <c r="D957" s="35" t="str">
        <f t="shared" si="47"/>
        <v/>
      </c>
      <c r="E957" s="30"/>
      <c r="F957" s="31" t="str">
        <f>IF(LEN(B957)=0,"",ABS(RIGHT(Angebotsliste!$E$3,2)))</f>
        <v/>
      </c>
      <c r="G957" s="54" t="str">
        <f>IF(AND(LEN(B957)&gt;0,LEN(D957)=0),"",IF(AND(LEN(B957)=0,D957&gt;0),"",Angebotsliste!$M$3))</f>
        <v/>
      </c>
      <c r="H957" s="54" t="str">
        <f>IF(LEN(B957)=0,"",IF(VLOOKUP(B957,Angebotsliste!$A$12:$G$999,7,FALSE)=0,"",VLOOKUP(B957,Angebotsliste!$A$12:$G$999,7,FALSE)))</f>
        <v/>
      </c>
      <c r="I957" s="55"/>
      <c r="J957" s="55"/>
      <c r="K957" s="55"/>
      <c r="L957" s="54" t="str">
        <f>IF(B957="","",Angebotsliste!I967)</f>
        <v/>
      </c>
    </row>
    <row r="958" spans="1:12" x14ac:dyDescent="0.3">
      <c r="A958" s="31" t="str">
        <f t="shared" si="45"/>
        <v/>
      </c>
      <c r="B958" s="31" t="str">
        <f t="shared" si="46"/>
        <v/>
      </c>
      <c r="C958" s="33"/>
      <c r="D958" s="35" t="str">
        <f t="shared" si="47"/>
        <v/>
      </c>
      <c r="E958" s="30"/>
      <c r="F958" s="31" t="str">
        <f>IF(LEN(B958)=0,"",ABS(RIGHT(Angebotsliste!$E$3,2)))</f>
        <v/>
      </c>
      <c r="G958" s="54" t="str">
        <f>IF(AND(LEN(B958)&gt;0,LEN(D958)=0),"",IF(AND(LEN(B958)=0,D958&gt;0),"",Angebotsliste!$M$3))</f>
        <v/>
      </c>
      <c r="H958" s="54" t="str">
        <f>IF(LEN(B958)=0,"",IF(VLOOKUP(B958,Angebotsliste!$A$12:$G$999,7,FALSE)=0,"",VLOOKUP(B958,Angebotsliste!$A$12:$G$999,7,FALSE)))</f>
        <v/>
      </c>
      <c r="I958" s="55"/>
      <c r="J958" s="55"/>
      <c r="K958" s="55"/>
      <c r="L958" s="54" t="str">
        <f>IF(B958="","",Angebotsliste!I968)</f>
        <v/>
      </c>
    </row>
    <row r="959" spans="1:12" x14ac:dyDescent="0.3">
      <c r="A959" s="31" t="str">
        <f t="shared" si="45"/>
        <v/>
      </c>
      <c r="B959" s="31" t="str">
        <f t="shared" si="46"/>
        <v/>
      </c>
      <c r="C959" s="33"/>
      <c r="D959" s="35" t="str">
        <f t="shared" si="47"/>
        <v/>
      </c>
      <c r="E959" s="30"/>
      <c r="F959" s="31" t="str">
        <f>IF(LEN(B959)=0,"",ABS(RIGHT(Angebotsliste!$E$3,2)))</f>
        <v/>
      </c>
      <c r="G959" s="54" t="str">
        <f>IF(AND(LEN(B959)&gt;0,LEN(D959)=0),"",IF(AND(LEN(B959)=0,D959&gt;0),"",Angebotsliste!$M$3))</f>
        <v/>
      </c>
      <c r="H959" s="54" t="str">
        <f>IF(LEN(B959)=0,"",IF(VLOOKUP(B959,Angebotsliste!$A$12:$G$999,7,FALSE)=0,"",VLOOKUP(B959,Angebotsliste!$A$12:$G$999,7,FALSE)))</f>
        <v/>
      </c>
      <c r="I959" s="55"/>
      <c r="J959" s="55"/>
      <c r="K959" s="55"/>
      <c r="L959" s="54" t="str">
        <f>IF(B959="","",Angebotsliste!I969)</f>
        <v/>
      </c>
    </row>
    <row r="960" spans="1:12" x14ac:dyDescent="0.3">
      <c r="A960" s="31" t="str">
        <f t="shared" si="45"/>
        <v/>
      </c>
      <c r="B960" s="31" t="str">
        <f t="shared" si="46"/>
        <v/>
      </c>
      <c r="C960" s="33"/>
      <c r="D960" s="35" t="str">
        <f t="shared" si="47"/>
        <v/>
      </c>
      <c r="E960" s="30"/>
      <c r="F960" s="31" t="str">
        <f>IF(LEN(B960)=0,"",ABS(RIGHT(Angebotsliste!$E$3,2)))</f>
        <v/>
      </c>
      <c r="G960" s="54" t="str">
        <f>IF(AND(LEN(B960)&gt;0,LEN(D960)=0),"",IF(AND(LEN(B960)=0,D960&gt;0),"",Angebotsliste!$M$3))</f>
        <v/>
      </c>
      <c r="H960" s="54" t="str">
        <f>IF(LEN(B960)=0,"",IF(VLOOKUP(B960,Angebotsliste!$A$12:$G$999,7,FALSE)=0,"",VLOOKUP(B960,Angebotsliste!$A$12:$G$999,7,FALSE)))</f>
        <v/>
      </c>
      <c r="I960" s="55"/>
      <c r="J960" s="55"/>
      <c r="K960" s="55"/>
      <c r="L960" s="54" t="str">
        <f>IF(B960="","",Angebotsliste!I970)</f>
        <v/>
      </c>
    </row>
    <row r="961" spans="1:12" x14ac:dyDescent="0.3">
      <c r="A961" s="31" t="str">
        <f t="shared" si="45"/>
        <v/>
      </c>
      <c r="B961" s="31" t="str">
        <f t="shared" si="46"/>
        <v/>
      </c>
      <c r="C961" s="33"/>
      <c r="D961" s="35" t="str">
        <f t="shared" si="47"/>
        <v/>
      </c>
      <c r="E961" s="30"/>
      <c r="F961" s="31" t="str">
        <f>IF(LEN(B961)=0,"",ABS(RIGHT(Angebotsliste!$E$3,2)))</f>
        <v/>
      </c>
      <c r="G961" s="54" t="str">
        <f>IF(AND(LEN(B961)&gt;0,LEN(D961)=0),"",IF(AND(LEN(B961)=0,D961&gt;0),"",Angebotsliste!$M$3))</f>
        <v/>
      </c>
      <c r="H961" s="54" t="str">
        <f>IF(LEN(B961)=0,"",IF(VLOOKUP(B961,Angebotsliste!$A$12:$G$999,7,FALSE)=0,"",VLOOKUP(B961,Angebotsliste!$A$12:$G$999,7,FALSE)))</f>
        <v/>
      </c>
      <c r="I961" s="55"/>
      <c r="J961" s="55"/>
      <c r="K961" s="55"/>
      <c r="L961" s="54" t="str">
        <f>IF(B961="","",Angebotsliste!I971)</f>
        <v/>
      </c>
    </row>
    <row r="962" spans="1:12" x14ac:dyDescent="0.3">
      <c r="A962" s="31" t="str">
        <f t="shared" si="45"/>
        <v/>
      </c>
      <c r="B962" s="31" t="str">
        <f t="shared" si="46"/>
        <v/>
      </c>
      <c r="C962" s="33"/>
      <c r="D962" s="35" t="str">
        <f t="shared" si="47"/>
        <v/>
      </c>
      <c r="E962" s="30"/>
      <c r="F962" s="31" t="str">
        <f>IF(LEN(B962)=0,"",ABS(RIGHT(Angebotsliste!$E$3,2)))</f>
        <v/>
      </c>
      <c r="G962" s="54" t="str">
        <f>IF(AND(LEN(B962)&gt;0,LEN(D962)=0),"",IF(AND(LEN(B962)=0,D962&gt;0),"",Angebotsliste!$M$3))</f>
        <v/>
      </c>
      <c r="H962" s="54" t="str">
        <f>IF(LEN(B962)=0,"",IF(VLOOKUP(B962,Angebotsliste!$A$12:$G$999,7,FALSE)=0,"",VLOOKUP(B962,Angebotsliste!$A$12:$G$999,7,FALSE)))</f>
        <v/>
      </c>
      <c r="I962" s="55"/>
      <c r="J962" s="55"/>
      <c r="K962" s="55"/>
      <c r="L962" s="54" t="str">
        <f>IF(B962="","",Angebotsliste!I972)</f>
        <v/>
      </c>
    </row>
    <row r="963" spans="1:12" x14ac:dyDescent="0.3">
      <c r="A963" s="31" t="str">
        <f t="shared" si="45"/>
        <v/>
      </c>
      <c r="B963" s="31" t="str">
        <f t="shared" si="46"/>
        <v/>
      </c>
      <c r="C963" s="33"/>
      <c r="D963" s="35" t="str">
        <f t="shared" si="47"/>
        <v/>
      </c>
      <c r="E963" s="30"/>
      <c r="F963" s="31" t="str">
        <f>IF(LEN(B963)=0,"",ABS(RIGHT(Angebotsliste!$E$3,2)))</f>
        <v/>
      </c>
      <c r="G963" s="54" t="str">
        <f>IF(AND(LEN(B963)&gt;0,LEN(D963)=0),"",IF(AND(LEN(B963)=0,D963&gt;0),"",Angebotsliste!$M$3))</f>
        <v/>
      </c>
      <c r="H963" s="54" t="str">
        <f>IF(LEN(B963)=0,"",IF(VLOOKUP(B963,Angebotsliste!$A$12:$G$999,7,FALSE)=0,"",VLOOKUP(B963,Angebotsliste!$A$12:$G$999,7,FALSE)))</f>
        <v/>
      </c>
      <c r="I963" s="55"/>
      <c r="J963" s="55"/>
      <c r="K963" s="55"/>
      <c r="L963" s="54" t="str">
        <f>IF(B963="","",Angebotsliste!I973)</f>
        <v/>
      </c>
    </row>
    <row r="964" spans="1:12" x14ac:dyDescent="0.3">
      <c r="A964" s="31" t="str">
        <f t="shared" si="45"/>
        <v/>
      </c>
      <c r="B964" s="31" t="str">
        <f t="shared" si="46"/>
        <v/>
      </c>
      <c r="C964" s="33"/>
      <c r="D964" s="35" t="str">
        <f t="shared" si="47"/>
        <v/>
      </c>
      <c r="E964" s="30"/>
      <c r="F964" s="31" t="str">
        <f>IF(LEN(B964)=0,"",ABS(RIGHT(Angebotsliste!$E$3,2)))</f>
        <v/>
      </c>
      <c r="G964" s="54" t="str">
        <f>IF(AND(LEN(B964)&gt;0,LEN(D964)=0),"",IF(AND(LEN(B964)=0,D964&gt;0),"",Angebotsliste!$M$3))</f>
        <v/>
      </c>
      <c r="H964" s="54" t="str">
        <f>IF(LEN(B964)=0,"",IF(VLOOKUP(B964,Angebotsliste!$A$12:$G$999,7,FALSE)=0,"",VLOOKUP(B964,Angebotsliste!$A$12:$G$999,7,FALSE)))</f>
        <v/>
      </c>
      <c r="I964" s="55"/>
      <c r="J964" s="55"/>
      <c r="K964" s="55"/>
      <c r="L964" s="54" t="str">
        <f>IF(B964="","",Angebotsliste!I974)</f>
        <v/>
      </c>
    </row>
    <row r="965" spans="1:12" x14ac:dyDescent="0.3">
      <c r="A965" s="31" t="str">
        <f t="shared" si="45"/>
        <v/>
      </c>
      <c r="B965" s="31" t="str">
        <f t="shared" si="46"/>
        <v/>
      </c>
      <c r="C965" s="33"/>
      <c r="D965" s="35" t="str">
        <f t="shared" si="47"/>
        <v/>
      </c>
      <c r="E965" s="30"/>
      <c r="F965" s="31" t="str">
        <f>IF(LEN(B965)=0,"",ABS(RIGHT(Angebotsliste!$E$3,2)))</f>
        <v/>
      </c>
      <c r="G965" s="54" t="str">
        <f>IF(AND(LEN(B965)&gt;0,LEN(D965)=0),"",IF(AND(LEN(B965)=0,D965&gt;0),"",Angebotsliste!$M$3))</f>
        <v/>
      </c>
      <c r="H965" s="54" t="str">
        <f>IF(LEN(B965)=0,"",IF(VLOOKUP(B965,Angebotsliste!$A$12:$G$999,7,FALSE)=0,"",VLOOKUP(B965,Angebotsliste!$A$12:$G$999,7,FALSE)))</f>
        <v/>
      </c>
      <c r="I965" s="55"/>
      <c r="J965" s="55"/>
      <c r="K965" s="55"/>
      <c r="L965" s="54" t="str">
        <f>IF(B965="","",Angebotsliste!I975)</f>
        <v/>
      </c>
    </row>
    <row r="966" spans="1:12" x14ac:dyDescent="0.3">
      <c r="A966" s="31" t="str">
        <f t="shared" si="45"/>
        <v/>
      </c>
      <c r="B966" s="31" t="str">
        <f t="shared" si="46"/>
        <v/>
      </c>
      <c r="C966" s="33"/>
      <c r="D966" s="35" t="str">
        <f t="shared" si="47"/>
        <v/>
      </c>
      <c r="E966" s="30"/>
      <c r="F966" s="31" t="str">
        <f>IF(LEN(B966)=0,"",ABS(RIGHT(Angebotsliste!$E$3,2)))</f>
        <v/>
      </c>
      <c r="G966" s="54" t="str">
        <f>IF(AND(LEN(B966)&gt;0,LEN(D966)=0),"",IF(AND(LEN(B966)=0,D966&gt;0),"",Angebotsliste!$M$3))</f>
        <v/>
      </c>
      <c r="H966" s="54" t="str">
        <f>IF(LEN(B966)=0,"",IF(VLOOKUP(B966,Angebotsliste!$A$12:$G$999,7,FALSE)=0,"",VLOOKUP(B966,Angebotsliste!$A$12:$G$999,7,FALSE)))</f>
        <v/>
      </c>
      <c r="I966" s="55"/>
      <c r="J966" s="55"/>
      <c r="K966" s="55"/>
      <c r="L966" s="54" t="str">
        <f>IF(B966="","",Angebotsliste!I976)</f>
        <v/>
      </c>
    </row>
    <row r="967" spans="1:12" x14ac:dyDescent="0.3">
      <c r="A967" s="31" t="str">
        <f t="shared" si="45"/>
        <v/>
      </c>
      <c r="B967" s="31" t="str">
        <f t="shared" si="46"/>
        <v/>
      </c>
      <c r="C967" s="33"/>
      <c r="D967" s="35" t="str">
        <f t="shared" si="47"/>
        <v/>
      </c>
      <c r="E967" s="30"/>
      <c r="F967" s="31" t="str">
        <f>IF(LEN(B967)=0,"",ABS(RIGHT(Angebotsliste!$E$3,2)))</f>
        <v/>
      </c>
      <c r="G967" s="54" t="str">
        <f>IF(AND(LEN(B967)&gt;0,LEN(D967)=0),"",IF(AND(LEN(B967)=0,D967&gt;0),"",Angebotsliste!$M$3))</f>
        <v/>
      </c>
      <c r="H967" s="54" t="str">
        <f>IF(LEN(B967)=0,"",IF(VLOOKUP(B967,Angebotsliste!$A$12:$G$999,7,FALSE)=0,"",VLOOKUP(B967,Angebotsliste!$A$12:$G$999,7,FALSE)))</f>
        <v/>
      </c>
      <c r="I967" s="55"/>
      <c r="J967" s="55"/>
      <c r="K967" s="55"/>
      <c r="L967" s="54" t="str">
        <f>IF(B967="","",Angebotsliste!I977)</f>
        <v/>
      </c>
    </row>
    <row r="968" spans="1:12" x14ac:dyDescent="0.3">
      <c r="A968" s="31" t="str">
        <f t="shared" ref="A968:A1005" si="48">IF(LEN(O968)=0,"",O968)</f>
        <v/>
      </c>
      <c r="B968" s="31" t="str">
        <f t="shared" ref="B968:B1005" si="49">IF(LEN(N968)=0,"",N968)</f>
        <v/>
      </c>
      <c r="C968" s="33"/>
      <c r="D968" s="35" t="str">
        <f t="shared" ref="D968:D1005" si="50">IF(LEN(P968)=0,"",P968)</f>
        <v/>
      </c>
      <c r="E968" s="30"/>
      <c r="F968" s="31" t="str">
        <f>IF(LEN(B968)=0,"",ABS(RIGHT(Angebotsliste!$E$3,2)))</f>
        <v/>
      </c>
      <c r="G968" s="54" t="str">
        <f>IF(AND(LEN(B968)&gt;0,LEN(D968)=0),"",IF(AND(LEN(B968)=0,D968&gt;0),"",Angebotsliste!$M$3))</f>
        <v/>
      </c>
      <c r="H968" s="54" t="str">
        <f>IF(LEN(B968)=0,"",IF(VLOOKUP(B968,Angebotsliste!$A$12:$G$999,7,FALSE)=0,"",VLOOKUP(B968,Angebotsliste!$A$12:$G$999,7,FALSE)))</f>
        <v/>
      </c>
      <c r="I968" s="55"/>
      <c r="J968" s="55"/>
      <c r="K968" s="55"/>
      <c r="L968" s="54" t="str">
        <f>IF(B968="","",Angebotsliste!I978)</f>
        <v/>
      </c>
    </row>
    <row r="969" spans="1:12" x14ac:dyDescent="0.3">
      <c r="A969" s="31" t="str">
        <f t="shared" si="48"/>
        <v/>
      </c>
      <c r="B969" s="31" t="str">
        <f t="shared" si="49"/>
        <v/>
      </c>
      <c r="C969" s="33"/>
      <c r="D969" s="35" t="str">
        <f t="shared" si="50"/>
        <v/>
      </c>
      <c r="E969" s="30"/>
      <c r="F969" s="31" t="str">
        <f>IF(LEN(B969)=0,"",ABS(RIGHT(Angebotsliste!$E$3,2)))</f>
        <v/>
      </c>
      <c r="G969" s="54" t="str">
        <f>IF(AND(LEN(B969)&gt;0,LEN(D969)=0),"",IF(AND(LEN(B969)=0,D969&gt;0),"",Angebotsliste!$M$3))</f>
        <v/>
      </c>
      <c r="H969" s="54" t="str">
        <f>IF(LEN(B969)=0,"",IF(VLOOKUP(B969,Angebotsliste!$A$12:$G$999,7,FALSE)=0,"",VLOOKUP(B969,Angebotsliste!$A$12:$G$999,7,FALSE)))</f>
        <v/>
      </c>
      <c r="I969" s="55"/>
      <c r="J969" s="55"/>
      <c r="K969" s="55"/>
      <c r="L969" s="54" t="str">
        <f>IF(B969="","",Angebotsliste!I979)</f>
        <v/>
      </c>
    </row>
    <row r="970" spans="1:12" x14ac:dyDescent="0.3">
      <c r="A970" s="31" t="str">
        <f t="shared" si="48"/>
        <v/>
      </c>
      <c r="B970" s="31" t="str">
        <f t="shared" si="49"/>
        <v/>
      </c>
      <c r="C970" s="33"/>
      <c r="D970" s="35" t="str">
        <f t="shared" si="50"/>
        <v/>
      </c>
      <c r="E970" s="30"/>
      <c r="F970" s="31" t="str">
        <f>IF(LEN(B970)=0,"",ABS(RIGHT(Angebotsliste!$E$3,2)))</f>
        <v/>
      </c>
      <c r="G970" s="54" t="str">
        <f>IF(AND(LEN(B970)&gt;0,LEN(D970)=0),"",IF(AND(LEN(B970)=0,D970&gt;0),"",Angebotsliste!$M$3))</f>
        <v/>
      </c>
      <c r="H970" s="54" t="str">
        <f>IF(LEN(B970)=0,"",IF(VLOOKUP(B970,Angebotsliste!$A$12:$G$999,7,FALSE)=0,"",VLOOKUP(B970,Angebotsliste!$A$12:$G$999,7,FALSE)))</f>
        <v/>
      </c>
      <c r="I970" s="55"/>
      <c r="J970" s="55"/>
      <c r="K970" s="55"/>
      <c r="L970" s="54" t="str">
        <f>IF(B970="","",Angebotsliste!I980)</f>
        <v/>
      </c>
    </row>
    <row r="971" spans="1:12" x14ac:dyDescent="0.3">
      <c r="A971" s="31" t="str">
        <f t="shared" si="48"/>
        <v/>
      </c>
      <c r="B971" s="31" t="str">
        <f t="shared" si="49"/>
        <v/>
      </c>
      <c r="C971" s="33"/>
      <c r="D971" s="35" t="str">
        <f t="shared" si="50"/>
        <v/>
      </c>
      <c r="E971" s="30"/>
      <c r="F971" s="31" t="str">
        <f>IF(LEN(B971)=0,"",ABS(RIGHT(Angebotsliste!$E$3,2)))</f>
        <v/>
      </c>
      <c r="G971" s="54" t="str">
        <f>IF(AND(LEN(B971)&gt;0,LEN(D971)=0),"",IF(AND(LEN(B971)=0,D971&gt;0),"",Angebotsliste!$M$3))</f>
        <v/>
      </c>
      <c r="H971" s="54" t="str">
        <f>IF(LEN(B971)=0,"",IF(VLOOKUP(B971,Angebotsliste!$A$12:$G$999,7,FALSE)=0,"",VLOOKUP(B971,Angebotsliste!$A$12:$G$999,7,FALSE)))</f>
        <v/>
      </c>
      <c r="I971" s="55"/>
      <c r="J971" s="55"/>
      <c r="K971" s="55"/>
      <c r="L971" s="54" t="str">
        <f>IF(B971="","",Angebotsliste!I981)</f>
        <v/>
      </c>
    </row>
    <row r="972" spans="1:12" x14ac:dyDescent="0.3">
      <c r="A972" s="31" t="str">
        <f t="shared" si="48"/>
        <v/>
      </c>
      <c r="B972" s="31" t="str">
        <f t="shared" si="49"/>
        <v/>
      </c>
      <c r="C972" s="33"/>
      <c r="D972" s="35" t="str">
        <f t="shared" si="50"/>
        <v/>
      </c>
      <c r="E972" s="30"/>
      <c r="F972" s="31" t="str">
        <f>IF(LEN(B972)=0,"",ABS(RIGHT(Angebotsliste!$E$3,2)))</f>
        <v/>
      </c>
      <c r="G972" s="54" t="str">
        <f>IF(AND(LEN(B972)&gt;0,LEN(D972)=0),"",IF(AND(LEN(B972)=0,D972&gt;0),"",Angebotsliste!$M$3))</f>
        <v/>
      </c>
      <c r="H972" s="54" t="str">
        <f>IF(LEN(B972)=0,"",IF(VLOOKUP(B972,Angebotsliste!$A$12:$G$999,7,FALSE)=0,"",VLOOKUP(B972,Angebotsliste!$A$12:$G$999,7,FALSE)))</f>
        <v/>
      </c>
      <c r="I972" s="55"/>
      <c r="J972" s="55"/>
      <c r="K972" s="55"/>
      <c r="L972" s="54" t="str">
        <f>IF(B972="","",Angebotsliste!I982)</f>
        <v/>
      </c>
    </row>
    <row r="973" spans="1:12" x14ac:dyDescent="0.3">
      <c r="A973" s="31" t="str">
        <f t="shared" si="48"/>
        <v/>
      </c>
      <c r="B973" s="31" t="str">
        <f t="shared" si="49"/>
        <v/>
      </c>
      <c r="C973" s="33"/>
      <c r="D973" s="35" t="str">
        <f t="shared" si="50"/>
        <v/>
      </c>
      <c r="E973" s="30"/>
      <c r="F973" s="31" t="str">
        <f>IF(LEN(B973)=0,"",ABS(RIGHT(Angebotsliste!$E$3,2)))</f>
        <v/>
      </c>
      <c r="G973" s="54" t="str">
        <f>IF(AND(LEN(B973)&gt;0,LEN(D973)=0),"",IF(AND(LEN(B973)=0,D973&gt;0),"",Angebotsliste!$M$3))</f>
        <v/>
      </c>
      <c r="H973" s="54" t="str">
        <f>IF(LEN(B973)=0,"",IF(VLOOKUP(B973,Angebotsliste!$A$12:$G$999,7,FALSE)=0,"",VLOOKUP(B973,Angebotsliste!$A$12:$G$999,7,FALSE)))</f>
        <v/>
      </c>
      <c r="I973" s="55"/>
      <c r="J973" s="55"/>
      <c r="K973" s="55"/>
      <c r="L973" s="54" t="str">
        <f>IF(B973="","",Angebotsliste!I983)</f>
        <v/>
      </c>
    </row>
    <row r="974" spans="1:12" x14ac:dyDescent="0.3">
      <c r="A974" s="31" t="str">
        <f t="shared" si="48"/>
        <v/>
      </c>
      <c r="B974" s="31" t="str">
        <f t="shared" si="49"/>
        <v/>
      </c>
      <c r="C974" s="33"/>
      <c r="D974" s="35" t="str">
        <f t="shared" si="50"/>
        <v/>
      </c>
      <c r="E974" s="30"/>
      <c r="F974" s="31" t="str">
        <f>IF(LEN(B974)=0,"",ABS(RIGHT(Angebotsliste!$E$3,2)))</f>
        <v/>
      </c>
      <c r="G974" s="54" t="str">
        <f>IF(AND(LEN(B974)&gt;0,LEN(D974)=0),"",IF(AND(LEN(B974)=0,D974&gt;0),"",Angebotsliste!$M$3))</f>
        <v/>
      </c>
      <c r="H974" s="54" t="str">
        <f>IF(LEN(B974)=0,"",IF(VLOOKUP(B974,Angebotsliste!$A$12:$G$999,7,FALSE)=0,"",VLOOKUP(B974,Angebotsliste!$A$12:$G$999,7,FALSE)))</f>
        <v/>
      </c>
      <c r="I974" s="55"/>
      <c r="J974" s="55"/>
      <c r="K974" s="55"/>
      <c r="L974" s="54" t="str">
        <f>IF(B974="","",Angebotsliste!I984)</f>
        <v/>
      </c>
    </row>
    <row r="975" spans="1:12" x14ac:dyDescent="0.3">
      <c r="A975" s="31" t="str">
        <f t="shared" si="48"/>
        <v/>
      </c>
      <c r="B975" s="31" t="str">
        <f t="shared" si="49"/>
        <v/>
      </c>
      <c r="C975" s="33"/>
      <c r="D975" s="35" t="str">
        <f t="shared" si="50"/>
        <v/>
      </c>
      <c r="E975" s="30"/>
      <c r="F975" s="31" t="str">
        <f>IF(LEN(B975)=0,"",ABS(RIGHT(Angebotsliste!$E$3,2)))</f>
        <v/>
      </c>
      <c r="G975" s="54" t="str">
        <f>IF(AND(LEN(B975)&gt;0,LEN(D975)=0),"",IF(AND(LEN(B975)=0,D975&gt;0),"",Angebotsliste!$M$3))</f>
        <v/>
      </c>
      <c r="H975" s="54" t="str">
        <f>IF(LEN(B975)=0,"",IF(VLOOKUP(B975,Angebotsliste!$A$12:$G$999,7,FALSE)=0,"",VLOOKUP(B975,Angebotsliste!$A$12:$G$999,7,FALSE)))</f>
        <v/>
      </c>
      <c r="I975" s="55"/>
      <c r="J975" s="55"/>
      <c r="K975" s="55"/>
      <c r="L975" s="54" t="str">
        <f>IF(B975="","",Angebotsliste!I985)</f>
        <v/>
      </c>
    </row>
    <row r="976" spans="1:12" x14ac:dyDescent="0.3">
      <c r="A976" s="31" t="str">
        <f t="shared" si="48"/>
        <v/>
      </c>
      <c r="B976" s="31" t="str">
        <f t="shared" si="49"/>
        <v/>
      </c>
      <c r="C976" s="33"/>
      <c r="D976" s="35" t="str">
        <f t="shared" si="50"/>
        <v/>
      </c>
      <c r="E976" s="30"/>
      <c r="F976" s="31" t="str">
        <f>IF(LEN(B976)=0,"",ABS(RIGHT(Angebotsliste!$E$3,2)))</f>
        <v/>
      </c>
      <c r="G976" s="54" t="str">
        <f>IF(AND(LEN(B976)&gt;0,LEN(D976)=0),"",IF(AND(LEN(B976)=0,D976&gt;0),"",Angebotsliste!$M$3))</f>
        <v/>
      </c>
      <c r="H976" s="54" t="str">
        <f>IF(LEN(B976)=0,"",IF(VLOOKUP(B976,Angebotsliste!$A$12:$G$999,7,FALSE)=0,"",VLOOKUP(B976,Angebotsliste!$A$12:$G$999,7,FALSE)))</f>
        <v/>
      </c>
      <c r="I976" s="55"/>
      <c r="J976" s="55"/>
      <c r="K976" s="55"/>
      <c r="L976" s="54" t="str">
        <f>IF(B976="","",Angebotsliste!I986)</f>
        <v/>
      </c>
    </row>
    <row r="977" spans="1:12" x14ac:dyDescent="0.3">
      <c r="A977" s="31" t="str">
        <f t="shared" si="48"/>
        <v/>
      </c>
      <c r="B977" s="31" t="str">
        <f t="shared" si="49"/>
        <v/>
      </c>
      <c r="C977" s="33"/>
      <c r="D977" s="35" t="str">
        <f t="shared" si="50"/>
        <v/>
      </c>
      <c r="E977" s="30"/>
      <c r="F977" s="31" t="str">
        <f>IF(LEN(B977)=0,"",ABS(RIGHT(Angebotsliste!$E$3,2)))</f>
        <v/>
      </c>
      <c r="G977" s="54" t="str">
        <f>IF(AND(LEN(B977)&gt;0,LEN(D977)=0),"",IF(AND(LEN(B977)=0,D977&gt;0),"",Angebotsliste!$M$3))</f>
        <v/>
      </c>
      <c r="H977" s="54" t="str">
        <f>IF(LEN(B977)=0,"",IF(VLOOKUP(B977,Angebotsliste!$A$12:$G$999,7,FALSE)=0,"",VLOOKUP(B977,Angebotsliste!$A$12:$G$999,7,FALSE)))</f>
        <v/>
      </c>
      <c r="I977" s="55"/>
      <c r="J977" s="55"/>
      <c r="K977" s="55"/>
      <c r="L977" s="54" t="str">
        <f>IF(B977="","",Angebotsliste!I987)</f>
        <v/>
      </c>
    </row>
    <row r="978" spans="1:12" x14ac:dyDescent="0.3">
      <c r="A978" s="31" t="str">
        <f t="shared" si="48"/>
        <v/>
      </c>
      <c r="B978" s="31" t="str">
        <f t="shared" si="49"/>
        <v/>
      </c>
      <c r="C978" s="33"/>
      <c r="D978" s="35" t="str">
        <f t="shared" si="50"/>
        <v/>
      </c>
      <c r="E978" s="30"/>
      <c r="F978" s="31" t="str">
        <f>IF(LEN(B978)=0,"",ABS(RIGHT(Angebotsliste!$E$3,2)))</f>
        <v/>
      </c>
      <c r="G978" s="54" t="str">
        <f>IF(AND(LEN(B978)&gt;0,LEN(D978)=0),"",IF(AND(LEN(B978)=0,D978&gt;0),"",Angebotsliste!$M$3))</f>
        <v/>
      </c>
      <c r="H978" s="54" t="str">
        <f>IF(LEN(B978)=0,"",IF(VLOOKUP(B978,Angebotsliste!$A$12:$G$999,7,FALSE)=0,"",VLOOKUP(B978,Angebotsliste!$A$12:$G$999,7,FALSE)))</f>
        <v/>
      </c>
      <c r="I978" s="55"/>
      <c r="J978" s="55"/>
      <c r="K978" s="55"/>
      <c r="L978" s="54" t="str">
        <f>IF(B978="","",Angebotsliste!I988)</f>
        <v/>
      </c>
    </row>
    <row r="979" spans="1:12" x14ac:dyDescent="0.3">
      <c r="A979" s="31" t="str">
        <f t="shared" si="48"/>
        <v/>
      </c>
      <c r="B979" s="31" t="str">
        <f t="shared" si="49"/>
        <v/>
      </c>
      <c r="C979" s="33"/>
      <c r="D979" s="35" t="str">
        <f t="shared" si="50"/>
        <v/>
      </c>
      <c r="E979" s="30"/>
      <c r="F979" s="31" t="str">
        <f>IF(LEN(B979)=0,"",ABS(RIGHT(Angebotsliste!$E$3,2)))</f>
        <v/>
      </c>
      <c r="G979" s="54" t="str">
        <f>IF(AND(LEN(B979)&gt;0,LEN(D979)=0),"",IF(AND(LEN(B979)=0,D979&gt;0),"",Angebotsliste!$M$3))</f>
        <v/>
      </c>
      <c r="H979" s="54" t="str">
        <f>IF(LEN(B979)=0,"",IF(VLOOKUP(B979,Angebotsliste!$A$12:$G$999,7,FALSE)=0,"",VLOOKUP(B979,Angebotsliste!$A$12:$G$999,7,FALSE)))</f>
        <v/>
      </c>
      <c r="I979" s="55"/>
      <c r="J979" s="55"/>
      <c r="K979" s="55"/>
      <c r="L979" s="54" t="str">
        <f>IF(B979="","",Angebotsliste!I989)</f>
        <v/>
      </c>
    </row>
    <row r="980" spans="1:12" x14ac:dyDescent="0.3">
      <c r="A980" s="31" t="str">
        <f t="shared" si="48"/>
        <v/>
      </c>
      <c r="B980" s="31" t="str">
        <f t="shared" si="49"/>
        <v/>
      </c>
      <c r="C980" s="33"/>
      <c r="D980" s="35" t="str">
        <f t="shared" si="50"/>
        <v/>
      </c>
      <c r="E980" s="30"/>
      <c r="F980" s="31" t="str">
        <f>IF(LEN(B980)=0,"",ABS(RIGHT(Angebotsliste!$E$3,2)))</f>
        <v/>
      </c>
      <c r="G980" s="54" t="str">
        <f>IF(AND(LEN(B980)&gt;0,LEN(D980)=0),"",IF(AND(LEN(B980)=0,D980&gt;0),"",Angebotsliste!$M$3))</f>
        <v/>
      </c>
      <c r="H980" s="54" t="str">
        <f>IF(LEN(B980)=0,"",IF(VLOOKUP(B980,Angebotsliste!$A$12:$G$999,7,FALSE)=0,"",VLOOKUP(B980,Angebotsliste!$A$12:$G$999,7,FALSE)))</f>
        <v/>
      </c>
      <c r="I980" s="55"/>
      <c r="J980" s="55"/>
      <c r="K980" s="55"/>
      <c r="L980" s="54" t="str">
        <f>IF(B980="","",Angebotsliste!I990)</f>
        <v/>
      </c>
    </row>
    <row r="981" spans="1:12" x14ac:dyDescent="0.3">
      <c r="A981" s="31" t="str">
        <f t="shared" si="48"/>
        <v/>
      </c>
      <c r="B981" s="31" t="str">
        <f t="shared" si="49"/>
        <v/>
      </c>
      <c r="C981" s="33"/>
      <c r="D981" s="35" t="str">
        <f t="shared" si="50"/>
        <v/>
      </c>
      <c r="E981" s="30"/>
      <c r="F981" s="31" t="str">
        <f>IF(LEN(B981)=0,"",ABS(RIGHT(Angebotsliste!$E$3,2)))</f>
        <v/>
      </c>
      <c r="G981" s="54" t="str">
        <f>IF(AND(LEN(B981)&gt;0,LEN(D981)=0),"",IF(AND(LEN(B981)=0,D981&gt;0),"",Angebotsliste!$M$3))</f>
        <v/>
      </c>
      <c r="H981" s="54" t="str">
        <f>IF(LEN(B981)=0,"",IF(VLOOKUP(B981,Angebotsliste!$A$12:$G$999,7,FALSE)=0,"",VLOOKUP(B981,Angebotsliste!$A$12:$G$999,7,FALSE)))</f>
        <v/>
      </c>
      <c r="I981" s="55"/>
      <c r="J981" s="55"/>
      <c r="K981" s="55"/>
      <c r="L981" s="54" t="str">
        <f>IF(B981="","",Angebotsliste!I991)</f>
        <v/>
      </c>
    </row>
    <row r="982" spans="1:12" x14ac:dyDescent="0.3">
      <c r="A982" s="31" t="str">
        <f t="shared" si="48"/>
        <v/>
      </c>
      <c r="B982" s="31" t="str">
        <f t="shared" si="49"/>
        <v/>
      </c>
      <c r="C982" s="33"/>
      <c r="D982" s="35" t="str">
        <f t="shared" si="50"/>
        <v/>
      </c>
      <c r="E982" s="30"/>
      <c r="F982" s="31" t="str">
        <f>IF(LEN(B982)=0,"",ABS(RIGHT(Angebotsliste!$E$3,2)))</f>
        <v/>
      </c>
      <c r="G982" s="54" t="str">
        <f>IF(AND(LEN(B982)&gt;0,LEN(D982)=0),"",IF(AND(LEN(B982)=0,D982&gt;0),"",Angebotsliste!$M$3))</f>
        <v/>
      </c>
      <c r="H982" s="54" t="str">
        <f>IF(LEN(B982)=0,"",IF(VLOOKUP(B982,Angebotsliste!$A$12:$G$999,7,FALSE)=0,"",VLOOKUP(B982,Angebotsliste!$A$12:$G$999,7,FALSE)))</f>
        <v/>
      </c>
      <c r="I982" s="55"/>
      <c r="J982" s="55"/>
      <c r="K982" s="55"/>
      <c r="L982" s="54" t="str">
        <f>IF(B982="","",Angebotsliste!I992)</f>
        <v/>
      </c>
    </row>
    <row r="983" spans="1:12" x14ac:dyDescent="0.3">
      <c r="A983" s="31" t="str">
        <f t="shared" si="48"/>
        <v/>
      </c>
      <c r="B983" s="31" t="str">
        <f t="shared" si="49"/>
        <v/>
      </c>
      <c r="C983" s="33"/>
      <c r="D983" s="35" t="str">
        <f t="shared" si="50"/>
        <v/>
      </c>
      <c r="E983" s="30"/>
      <c r="F983" s="31" t="str">
        <f>IF(LEN(B983)=0,"",ABS(RIGHT(Angebotsliste!$E$3,2)))</f>
        <v/>
      </c>
      <c r="G983" s="54" t="str">
        <f>IF(AND(LEN(B983)&gt;0,LEN(D983)=0),"",IF(AND(LEN(B983)=0,D983&gt;0),"",Angebotsliste!$M$3))</f>
        <v/>
      </c>
      <c r="H983" s="54" t="str">
        <f>IF(LEN(B983)=0,"",IF(VLOOKUP(B983,Angebotsliste!$A$12:$G$999,7,FALSE)=0,"",VLOOKUP(B983,Angebotsliste!$A$12:$G$999,7,FALSE)))</f>
        <v/>
      </c>
      <c r="I983" s="55"/>
      <c r="J983" s="55"/>
      <c r="K983" s="55"/>
      <c r="L983" s="54" t="str">
        <f>IF(B983="","",Angebotsliste!I993)</f>
        <v/>
      </c>
    </row>
    <row r="984" spans="1:12" x14ac:dyDescent="0.3">
      <c r="A984" s="31" t="str">
        <f t="shared" si="48"/>
        <v/>
      </c>
      <c r="B984" s="31" t="str">
        <f t="shared" si="49"/>
        <v/>
      </c>
      <c r="C984" s="33"/>
      <c r="D984" s="35" t="str">
        <f t="shared" si="50"/>
        <v/>
      </c>
      <c r="E984" s="30"/>
      <c r="F984" s="31" t="str">
        <f>IF(LEN(B984)=0,"",ABS(RIGHT(Angebotsliste!$E$3,2)))</f>
        <v/>
      </c>
      <c r="G984" s="54" t="str">
        <f>IF(AND(LEN(B984)&gt;0,LEN(D984)=0),"",IF(AND(LEN(B984)=0,D984&gt;0),"",Angebotsliste!$M$3))</f>
        <v/>
      </c>
      <c r="H984" s="54" t="str">
        <f>IF(LEN(B984)=0,"",IF(VLOOKUP(B984,Angebotsliste!$A$12:$G$999,7,FALSE)=0,"",VLOOKUP(B984,Angebotsliste!$A$12:$G$999,7,FALSE)))</f>
        <v/>
      </c>
      <c r="I984" s="55"/>
      <c r="J984" s="55"/>
      <c r="K984" s="55"/>
      <c r="L984" s="54" t="str">
        <f>IF(B984="","",Angebotsliste!I994)</f>
        <v/>
      </c>
    </row>
    <row r="985" spans="1:12" x14ac:dyDescent="0.3">
      <c r="A985" s="31" t="str">
        <f t="shared" si="48"/>
        <v/>
      </c>
      <c r="B985" s="31" t="str">
        <f t="shared" si="49"/>
        <v/>
      </c>
      <c r="C985" s="33"/>
      <c r="D985" s="35" t="str">
        <f t="shared" si="50"/>
        <v/>
      </c>
      <c r="E985" s="30"/>
      <c r="F985" s="31" t="str">
        <f>IF(LEN(B985)=0,"",ABS(RIGHT(Angebotsliste!$E$3,2)))</f>
        <v/>
      </c>
      <c r="G985" s="54" t="str">
        <f>IF(AND(LEN(B985)&gt;0,LEN(D985)=0),"",IF(AND(LEN(B985)=0,D985&gt;0),"",Angebotsliste!$M$3))</f>
        <v/>
      </c>
      <c r="H985" s="54" t="str">
        <f>IF(LEN(B985)=0,"",IF(VLOOKUP(B985,Angebotsliste!$A$12:$G$999,7,FALSE)=0,"",VLOOKUP(B985,Angebotsliste!$A$12:$G$999,7,FALSE)))</f>
        <v/>
      </c>
      <c r="I985" s="55"/>
      <c r="J985" s="55"/>
      <c r="K985" s="55"/>
      <c r="L985" s="54" t="str">
        <f>IF(B985="","",Angebotsliste!I995)</f>
        <v/>
      </c>
    </row>
    <row r="986" spans="1:12" x14ac:dyDescent="0.3">
      <c r="A986" s="31" t="str">
        <f t="shared" si="48"/>
        <v/>
      </c>
      <c r="B986" s="31" t="str">
        <f t="shared" si="49"/>
        <v/>
      </c>
      <c r="C986" s="33"/>
      <c r="D986" s="35" t="str">
        <f t="shared" si="50"/>
        <v/>
      </c>
      <c r="E986" s="30"/>
      <c r="F986" s="31" t="str">
        <f>IF(LEN(B986)=0,"",ABS(RIGHT(Angebotsliste!$E$3,2)))</f>
        <v/>
      </c>
      <c r="G986" s="54" t="str">
        <f>IF(AND(LEN(B986)&gt;0,LEN(D986)=0),"",IF(AND(LEN(B986)=0,D986&gt;0),"",Angebotsliste!$M$3))</f>
        <v/>
      </c>
      <c r="H986" s="54" t="str">
        <f>IF(LEN(B986)=0,"",IF(VLOOKUP(B986,Angebotsliste!$A$12:$G$999,7,FALSE)=0,"",VLOOKUP(B986,Angebotsliste!$A$12:$G$999,7,FALSE)))</f>
        <v/>
      </c>
      <c r="I986" s="55"/>
      <c r="J986" s="55"/>
      <c r="K986" s="55"/>
      <c r="L986" s="54" t="str">
        <f>IF(B986="","",Angebotsliste!I996)</f>
        <v/>
      </c>
    </row>
    <row r="987" spans="1:12" x14ac:dyDescent="0.3">
      <c r="A987" s="31" t="str">
        <f t="shared" si="48"/>
        <v/>
      </c>
      <c r="B987" s="31" t="str">
        <f t="shared" si="49"/>
        <v/>
      </c>
      <c r="C987" s="33"/>
      <c r="D987" s="35" t="str">
        <f t="shared" si="50"/>
        <v/>
      </c>
      <c r="E987" s="30"/>
      <c r="F987" s="31" t="str">
        <f>IF(LEN(B987)=0,"",ABS(RIGHT(Angebotsliste!$E$3,2)))</f>
        <v/>
      </c>
      <c r="G987" s="54" t="str">
        <f>IF(AND(LEN(B987)&gt;0,LEN(D987)=0),"",IF(AND(LEN(B987)=0,D987&gt;0),"",Angebotsliste!$M$3))</f>
        <v/>
      </c>
      <c r="H987" s="54" t="str">
        <f>IF(LEN(B987)=0,"",IF(VLOOKUP(B987,Angebotsliste!$A$12:$G$999,7,FALSE)=0,"",VLOOKUP(B987,Angebotsliste!$A$12:$G$999,7,FALSE)))</f>
        <v/>
      </c>
      <c r="I987" s="55"/>
      <c r="J987" s="55"/>
      <c r="K987" s="55"/>
      <c r="L987" s="54" t="str">
        <f>IF(B987="","",Angebotsliste!I997)</f>
        <v/>
      </c>
    </row>
    <row r="988" spans="1:12" x14ac:dyDescent="0.3">
      <c r="A988" s="31" t="str">
        <f t="shared" si="48"/>
        <v/>
      </c>
      <c r="B988" s="31" t="str">
        <f t="shared" si="49"/>
        <v/>
      </c>
      <c r="C988" s="33"/>
      <c r="D988" s="35" t="str">
        <f t="shared" si="50"/>
        <v/>
      </c>
      <c r="E988" s="30"/>
      <c r="F988" s="31" t="str">
        <f>IF(LEN(B988)=0,"",ABS(RIGHT(Angebotsliste!$E$3,2)))</f>
        <v/>
      </c>
      <c r="G988" s="54" t="str">
        <f>IF(AND(LEN(B988)&gt;0,LEN(D988)=0),"",IF(AND(LEN(B988)=0,D988&gt;0),"",Angebotsliste!$M$3))</f>
        <v/>
      </c>
      <c r="H988" s="54" t="str">
        <f>IF(LEN(B988)=0,"",IF(VLOOKUP(B988,Angebotsliste!$A$12:$G$999,7,FALSE)=0,"",VLOOKUP(B988,Angebotsliste!$A$12:$G$999,7,FALSE)))</f>
        <v/>
      </c>
      <c r="I988" s="55"/>
      <c r="J988" s="55"/>
      <c r="K988" s="55"/>
      <c r="L988" s="54" t="str">
        <f>IF(B988="","",Angebotsliste!I998)</f>
        <v/>
      </c>
    </row>
    <row r="989" spans="1:12" x14ac:dyDescent="0.3">
      <c r="A989" s="31" t="str">
        <f t="shared" si="48"/>
        <v/>
      </c>
      <c r="B989" s="31" t="str">
        <f t="shared" si="49"/>
        <v/>
      </c>
      <c r="C989" s="33"/>
      <c r="D989" s="35" t="str">
        <f t="shared" si="50"/>
        <v/>
      </c>
      <c r="E989" s="30"/>
      <c r="F989" s="31" t="str">
        <f>IF(LEN(B989)=0,"",ABS(RIGHT(Angebotsliste!$E$3,2)))</f>
        <v/>
      </c>
      <c r="G989" s="54" t="str">
        <f>IF(AND(LEN(B989)&gt;0,LEN(D989)=0),"",IF(AND(LEN(B989)=0,D989&gt;0),"",Angebotsliste!$M$3))</f>
        <v/>
      </c>
      <c r="H989" s="54" t="str">
        <f>IF(LEN(B989)=0,"",IF(VLOOKUP(B989,Angebotsliste!$A$12:$G$999,7,FALSE)=0,"",VLOOKUP(B989,Angebotsliste!$A$12:$G$999,7,FALSE)))</f>
        <v/>
      </c>
      <c r="I989" s="55"/>
      <c r="J989" s="55"/>
      <c r="K989" s="55"/>
      <c r="L989" s="54" t="str">
        <f>IF(B989="","",Angebotsliste!I999)</f>
        <v/>
      </c>
    </row>
    <row r="990" spans="1:12" x14ac:dyDescent="0.3">
      <c r="A990" s="31" t="str">
        <f t="shared" si="48"/>
        <v/>
      </c>
      <c r="B990" s="31" t="str">
        <f t="shared" si="49"/>
        <v/>
      </c>
      <c r="C990" s="33"/>
      <c r="D990" s="35" t="str">
        <f t="shared" si="50"/>
        <v/>
      </c>
      <c r="E990" s="30"/>
      <c r="F990" s="31" t="str">
        <f>IF(LEN(B990)=0,"",ABS(RIGHT(Angebotsliste!$E$3,2)))</f>
        <v/>
      </c>
      <c r="G990" s="54" t="str">
        <f>IF(AND(LEN(B990)&gt;0,LEN(D990)=0),"",IF(AND(LEN(B990)=0,D990&gt;0),"",Angebotsliste!$M$3))</f>
        <v/>
      </c>
      <c r="H990" s="54" t="str">
        <f>IF(LEN(B990)=0,"",IF(VLOOKUP(B990,Angebotsliste!$A$12:$G$999,7,FALSE)=0,"",VLOOKUP(B990,Angebotsliste!$A$12:$G$999,7,FALSE)))</f>
        <v/>
      </c>
      <c r="I990" s="55"/>
      <c r="J990" s="55"/>
      <c r="K990" s="55"/>
      <c r="L990" s="54" t="str">
        <f>IF(B990="","",Angebotsliste!I1000)</f>
        <v/>
      </c>
    </row>
    <row r="991" spans="1:12" x14ac:dyDescent="0.3">
      <c r="A991" s="31" t="str">
        <f t="shared" si="48"/>
        <v/>
      </c>
      <c r="B991" s="31" t="str">
        <f t="shared" si="49"/>
        <v/>
      </c>
      <c r="C991" s="33"/>
      <c r="D991" s="35" t="str">
        <f t="shared" si="50"/>
        <v/>
      </c>
      <c r="E991" s="30"/>
      <c r="F991" s="31" t="str">
        <f>IF(LEN(B991)=0,"",ABS(RIGHT(Angebotsliste!$E$3,2)))</f>
        <v/>
      </c>
      <c r="G991" s="54" t="str">
        <f>IF(AND(LEN(B991)&gt;0,LEN(D991)=0),"",IF(AND(LEN(B991)=0,D991&gt;0),"",Angebotsliste!$M$3))</f>
        <v/>
      </c>
      <c r="H991" s="54" t="str">
        <f>IF(LEN(B991)=0,"",IF(VLOOKUP(B991,Angebotsliste!$A$12:$G$999,7,FALSE)=0,"",VLOOKUP(B991,Angebotsliste!$A$12:$G$999,7,FALSE)))</f>
        <v/>
      </c>
      <c r="I991" s="55"/>
      <c r="J991" s="55"/>
      <c r="K991" s="55"/>
      <c r="L991" s="54" t="str">
        <f>IF(B991="","",Angebotsliste!I1001)</f>
        <v/>
      </c>
    </row>
    <row r="992" spans="1:12" x14ac:dyDescent="0.3">
      <c r="A992" s="31" t="str">
        <f t="shared" si="48"/>
        <v/>
      </c>
      <c r="B992" s="31" t="str">
        <f t="shared" si="49"/>
        <v/>
      </c>
      <c r="C992" s="33"/>
      <c r="D992" s="35" t="str">
        <f t="shared" si="50"/>
        <v/>
      </c>
      <c r="E992" s="30"/>
      <c r="F992" s="31" t="str">
        <f>IF(LEN(B992)=0,"",ABS(RIGHT(Angebotsliste!$E$3,2)))</f>
        <v/>
      </c>
      <c r="G992" s="54" t="str">
        <f>IF(AND(LEN(B992)&gt;0,LEN(D992)=0),"",IF(AND(LEN(B992)=0,D992&gt;0),"",Angebotsliste!$M$3))</f>
        <v/>
      </c>
      <c r="H992" s="54" t="str">
        <f>IF(LEN(B992)=0,"",IF(VLOOKUP(B992,Angebotsliste!$A$12:$G$999,7,FALSE)=0,"",VLOOKUP(B992,Angebotsliste!$A$12:$G$999,7,FALSE)))</f>
        <v/>
      </c>
      <c r="I992" s="55"/>
      <c r="J992" s="55"/>
      <c r="K992" s="55"/>
      <c r="L992" s="54" t="str">
        <f>IF(B992="","",Angebotsliste!I1002)</f>
        <v/>
      </c>
    </row>
    <row r="993" spans="1:12" x14ac:dyDescent="0.3">
      <c r="A993" s="31" t="str">
        <f t="shared" si="48"/>
        <v/>
      </c>
      <c r="B993" s="31" t="str">
        <f t="shared" si="49"/>
        <v/>
      </c>
      <c r="C993" s="33"/>
      <c r="D993" s="35" t="str">
        <f t="shared" si="50"/>
        <v/>
      </c>
      <c r="E993" s="30"/>
      <c r="F993" s="31" t="str">
        <f>IF(LEN(B993)=0,"",ABS(RIGHT(Angebotsliste!$E$3,2)))</f>
        <v/>
      </c>
      <c r="G993" s="54" t="str">
        <f>IF(AND(LEN(B993)&gt;0,LEN(D993)=0),"",IF(AND(LEN(B993)=0,D993&gt;0),"",Angebotsliste!$M$3))</f>
        <v/>
      </c>
      <c r="H993" s="54" t="str">
        <f>IF(LEN(B993)=0,"",IF(VLOOKUP(B993,Angebotsliste!$A$12:$G$999,7,FALSE)=0,"",VLOOKUP(B993,Angebotsliste!$A$12:$G$999,7,FALSE)))</f>
        <v/>
      </c>
      <c r="I993" s="55"/>
      <c r="J993" s="55"/>
      <c r="K993" s="55"/>
      <c r="L993" s="54" t="str">
        <f>IF(B993="","",Angebotsliste!I1003)</f>
        <v/>
      </c>
    </row>
    <row r="994" spans="1:12" x14ac:dyDescent="0.3">
      <c r="A994" s="31" t="str">
        <f t="shared" si="48"/>
        <v/>
      </c>
      <c r="B994" s="31" t="str">
        <f t="shared" si="49"/>
        <v/>
      </c>
      <c r="C994" s="33"/>
      <c r="D994" s="35" t="str">
        <f t="shared" si="50"/>
        <v/>
      </c>
      <c r="E994" s="30"/>
      <c r="F994" s="31" t="str">
        <f>IF(LEN(B994)=0,"",ABS(RIGHT(Angebotsliste!$E$3,2)))</f>
        <v/>
      </c>
      <c r="G994" s="54" t="str">
        <f>IF(AND(LEN(B994)&gt;0,LEN(D994)=0),"",IF(AND(LEN(B994)=0,D994&gt;0),"",Angebotsliste!$M$3))</f>
        <v/>
      </c>
      <c r="H994" s="54" t="str">
        <f>IF(LEN(B994)=0,"",IF(VLOOKUP(B994,Angebotsliste!$A$12:$G$999,7,FALSE)=0,"",VLOOKUP(B994,Angebotsliste!$A$12:$G$999,7,FALSE)))</f>
        <v/>
      </c>
      <c r="I994" s="55"/>
      <c r="J994" s="55"/>
      <c r="K994" s="55"/>
      <c r="L994" s="54" t="str">
        <f>IF(B994="","",Angebotsliste!I1004)</f>
        <v/>
      </c>
    </row>
    <row r="995" spans="1:12" x14ac:dyDescent="0.3">
      <c r="A995" s="31" t="str">
        <f t="shared" si="48"/>
        <v/>
      </c>
      <c r="B995" s="31" t="str">
        <f t="shared" si="49"/>
        <v/>
      </c>
      <c r="C995" s="33"/>
      <c r="D995" s="35" t="str">
        <f t="shared" si="50"/>
        <v/>
      </c>
      <c r="E995" s="30"/>
      <c r="F995" s="31" t="str">
        <f>IF(LEN(B995)=0,"",ABS(RIGHT(Angebotsliste!$E$3,2)))</f>
        <v/>
      </c>
      <c r="G995" s="54" t="str">
        <f>IF(AND(LEN(B995)&gt;0,LEN(D995)=0),"",IF(AND(LEN(B995)=0,D995&gt;0),"",Angebotsliste!$M$3))</f>
        <v/>
      </c>
      <c r="H995" s="54" t="str">
        <f>IF(LEN(B995)=0,"",IF(VLOOKUP(B995,Angebotsliste!$A$12:$G$999,7,FALSE)=0,"",VLOOKUP(B995,Angebotsliste!$A$12:$G$999,7,FALSE)))</f>
        <v/>
      </c>
      <c r="I995" s="55"/>
      <c r="J995" s="55"/>
      <c r="K995" s="55"/>
      <c r="L995" s="54" t="str">
        <f>IF(B995="","",Angebotsliste!I1005)</f>
        <v/>
      </c>
    </row>
    <row r="996" spans="1:12" x14ac:dyDescent="0.3">
      <c r="A996" s="31" t="str">
        <f t="shared" si="48"/>
        <v/>
      </c>
      <c r="B996" s="31" t="str">
        <f t="shared" si="49"/>
        <v/>
      </c>
      <c r="C996" s="33"/>
      <c r="D996" s="35" t="str">
        <f t="shared" si="50"/>
        <v/>
      </c>
      <c r="E996" s="30"/>
      <c r="F996" s="31" t="str">
        <f>IF(LEN(B996)=0,"",ABS(RIGHT(Angebotsliste!$E$3,2)))</f>
        <v/>
      </c>
      <c r="G996" s="54" t="str">
        <f>IF(AND(LEN(B996)&gt;0,LEN(D996)=0),"",IF(AND(LEN(B996)=0,D996&gt;0),"",Angebotsliste!$M$3))</f>
        <v/>
      </c>
      <c r="H996" s="54" t="str">
        <f>IF(LEN(B996)=0,"",IF(VLOOKUP(B996,Angebotsliste!$A$12:$G$999,7,FALSE)=0,"",VLOOKUP(B996,Angebotsliste!$A$12:$G$999,7,FALSE)))</f>
        <v/>
      </c>
      <c r="I996" s="55"/>
      <c r="J996" s="55"/>
      <c r="K996" s="55"/>
      <c r="L996" s="54" t="str">
        <f>IF(B996="","",Angebotsliste!I1006)</f>
        <v/>
      </c>
    </row>
    <row r="997" spans="1:12" x14ac:dyDescent="0.3">
      <c r="A997" s="31" t="str">
        <f t="shared" si="48"/>
        <v/>
      </c>
      <c r="B997" s="31" t="str">
        <f t="shared" si="49"/>
        <v/>
      </c>
      <c r="C997" s="33"/>
      <c r="D997" s="35" t="str">
        <f t="shared" si="50"/>
        <v/>
      </c>
      <c r="E997" s="30"/>
      <c r="F997" s="31" t="str">
        <f>IF(LEN(B997)=0,"",ABS(RIGHT(Angebotsliste!$E$3,2)))</f>
        <v/>
      </c>
      <c r="G997" s="54" t="str">
        <f>IF(AND(LEN(B997)&gt;0,LEN(D997)=0),"",IF(AND(LEN(B997)=0,D997&gt;0),"",Angebotsliste!$M$3))</f>
        <v/>
      </c>
      <c r="H997" s="54" t="str">
        <f>IF(LEN(B997)=0,"",IF(VLOOKUP(B997,Angebotsliste!$A$12:$G$999,7,FALSE)=0,"",VLOOKUP(B997,Angebotsliste!$A$12:$G$999,7,FALSE)))</f>
        <v/>
      </c>
      <c r="I997" s="55"/>
      <c r="J997" s="55"/>
      <c r="K997" s="55"/>
      <c r="L997" s="54" t="str">
        <f>IF(B997="","",Angebotsliste!I1007)</f>
        <v/>
      </c>
    </row>
    <row r="998" spans="1:12" x14ac:dyDescent="0.3">
      <c r="A998" s="31" t="str">
        <f t="shared" si="48"/>
        <v/>
      </c>
      <c r="B998" s="31" t="str">
        <f t="shared" si="49"/>
        <v/>
      </c>
      <c r="C998" s="33"/>
      <c r="D998" s="35" t="str">
        <f t="shared" si="50"/>
        <v/>
      </c>
      <c r="E998" s="30"/>
      <c r="F998" s="31" t="str">
        <f>IF(LEN(B998)=0,"",ABS(RIGHT(Angebotsliste!$E$3,2)))</f>
        <v/>
      </c>
      <c r="G998" s="54" t="str">
        <f>IF(AND(LEN(B998)&gt;0,LEN(D998)=0),"",IF(AND(LEN(B998)=0,D998&gt;0),"",Angebotsliste!$M$3))</f>
        <v/>
      </c>
      <c r="H998" s="54" t="str">
        <f>IF(LEN(B998)=0,"",IF(VLOOKUP(B998,Angebotsliste!$A$12:$G$999,7,FALSE)=0,"",VLOOKUP(B998,Angebotsliste!$A$12:$G$999,7,FALSE)))</f>
        <v/>
      </c>
      <c r="I998" s="55"/>
      <c r="J998" s="55"/>
      <c r="K998" s="55"/>
      <c r="L998" s="54" t="str">
        <f>IF(B998="","",Angebotsliste!I1008)</f>
        <v/>
      </c>
    </row>
    <row r="999" spans="1:12" x14ac:dyDescent="0.3">
      <c r="A999" s="31" t="str">
        <f t="shared" si="48"/>
        <v/>
      </c>
      <c r="B999" s="31" t="str">
        <f t="shared" si="49"/>
        <v/>
      </c>
      <c r="C999" s="33"/>
      <c r="D999" s="35" t="str">
        <f t="shared" si="50"/>
        <v/>
      </c>
      <c r="E999" s="30"/>
      <c r="F999" s="31" t="str">
        <f>IF(LEN(B999)=0,"",ABS(RIGHT(Angebotsliste!$E$3,2)))</f>
        <v/>
      </c>
      <c r="G999" s="54" t="str">
        <f>IF(AND(LEN(B999)&gt;0,LEN(D999)=0),"",IF(AND(LEN(B999)=0,D999&gt;0),"",Angebotsliste!$M$3))</f>
        <v/>
      </c>
      <c r="H999" s="54" t="str">
        <f>IF(LEN(B999)=0,"",IF(VLOOKUP(B999,Angebotsliste!$A$12:$G$999,7,FALSE)=0,"",VLOOKUP(B999,Angebotsliste!$A$12:$G$999,7,FALSE)))</f>
        <v/>
      </c>
      <c r="I999" s="55"/>
      <c r="J999" s="55"/>
      <c r="K999" s="55"/>
      <c r="L999" s="54" t="str">
        <f>IF(B999="","",Angebotsliste!I1009)</f>
        <v/>
      </c>
    </row>
    <row r="1000" spans="1:12" x14ac:dyDescent="0.3">
      <c r="A1000" s="31" t="str">
        <f t="shared" si="48"/>
        <v/>
      </c>
      <c r="B1000" s="31" t="str">
        <f t="shared" si="49"/>
        <v/>
      </c>
      <c r="C1000" s="33"/>
      <c r="D1000" s="35" t="str">
        <f t="shared" si="50"/>
        <v/>
      </c>
      <c r="E1000" s="30"/>
      <c r="F1000" s="31" t="str">
        <f>IF(LEN(B1000)=0,"",ABS(RIGHT(Angebotsliste!$E$3,2)))</f>
        <v/>
      </c>
      <c r="G1000" s="54" t="str">
        <f>IF(AND(LEN(B1000)&gt;0,LEN(D1000)=0),"",IF(AND(LEN(B1000)=0,D1000&gt;0),"",Angebotsliste!$M$3))</f>
        <v/>
      </c>
      <c r="H1000" s="54" t="str">
        <f>IF(LEN(B1000)=0,"",IF(VLOOKUP(B1000,Angebotsliste!$A$12:$G$999,7,FALSE)=0,"",VLOOKUP(B1000,Angebotsliste!$A$12:$G$999,7,FALSE)))</f>
        <v/>
      </c>
      <c r="I1000" s="55"/>
      <c r="J1000" s="55"/>
      <c r="K1000" s="55"/>
      <c r="L1000" s="54" t="str">
        <f>IF(B1000="","",Angebotsliste!I1010)</f>
        <v/>
      </c>
    </row>
    <row r="1001" spans="1:12" x14ac:dyDescent="0.3">
      <c r="A1001" s="31" t="str">
        <f t="shared" si="48"/>
        <v/>
      </c>
      <c r="B1001" s="31" t="str">
        <f t="shared" si="49"/>
        <v/>
      </c>
      <c r="C1001" s="33"/>
      <c r="D1001" s="35" t="str">
        <f t="shared" si="50"/>
        <v/>
      </c>
      <c r="E1001" s="30"/>
      <c r="F1001" s="31" t="str">
        <f>IF(LEN(B1001)=0,"",ABS(RIGHT(Angebotsliste!$E$3,2)))</f>
        <v/>
      </c>
      <c r="G1001" s="54" t="str">
        <f>IF(AND(LEN(B1001)&gt;0,LEN(D1001)=0),"",IF(AND(LEN(B1001)=0,D1001&gt;0),"",Angebotsliste!$M$3))</f>
        <v/>
      </c>
      <c r="H1001" s="54" t="str">
        <f>IF(LEN(B1001)=0,"",IF(VLOOKUP(B1001,Angebotsliste!$A$12:$G$999,7,FALSE)=0,"",VLOOKUP(B1001,Angebotsliste!$A$12:$G$999,7,FALSE)))</f>
        <v/>
      </c>
      <c r="I1001" s="55"/>
      <c r="J1001" s="55"/>
      <c r="K1001" s="55"/>
      <c r="L1001" s="54" t="str">
        <f>IF(B1001="","",Angebotsliste!I1011)</f>
        <v/>
      </c>
    </row>
    <row r="1002" spans="1:12" x14ac:dyDescent="0.3">
      <c r="A1002" s="31" t="str">
        <f t="shared" si="48"/>
        <v/>
      </c>
      <c r="B1002" s="31" t="str">
        <f t="shared" si="49"/>
        <v/>
      </c>
      <c r="C1002" s="33"/>
      <c r="D1002" s="35" t="str">
        <f t="shared" si="50"/>
        <v/>
      </c>
      <c r="E1002" s="30"/>
      <c r="F1002" s="31" t="str">
        <f>IF(LEN(B1002)=0,"",ABS(RIGHT(Angebotsliste!$E$3,2)))</f>
        <v/>
      </c>
      <c r="G1002" s="54" t="str">
        <f>IF(AND(LEN(B1002)&gt;0,LEN(D1002)=0),"",IF(AND(LEN(B1002)=0,D1002&gt;0),"",Angebotsliste!$M$3))</f>
        <v/>
      </c>
      <c r="H1002" s="54" t="str">
        <f>IF(LEN(B1002)=0,"",IF(VLOOKUP(B1002,Angebotsliste!$A$12:$G$999,7,FALSE)=0,"",VLOOKUP(B1002,Angebotsliste!$A$12:$G$999,7,FALSE)))</f>
        <v/>
      </c>
      <c r="I1002" s="55"/>
      <c r="J1002" s="55"/>
      <c r="K1002" s="55"/>
      <c r="L1002" s="54" t="str">
        <f>IF(B1002="","",Angebotsliste!I1012)</f>
        <v/>
      </c>
    </row>
    <row r="1003" spans="1:12" x14ac:dyDescent="0.3">
      <c r="A1003" s="31" t="str">
        <f t="shared" si="48"/>
        <v/>
      </c>
      <c r="B1003" s="31" t="str">
        <f t="shared" si="49"/>
        <v/>
      </c>
      <c r="C1003" s="33"/>
      <c r="D1003" s="35" t="str">
        <f t="shared" si="50"/>
        <v/>
      </c>
      <c r="E1003" s="30"/>
      <c r="F1003" s="31" t="str">
        <f>IF(LEN(B1003)=0,"",ABS(RIGHT(Angebotsliste!$E$3,2)))</f>
        <v/>
      </c>
      <c r="G1003" s="54" t="str">
        <f>IF(AND(LEN(B1003)&gt;0,LEN(D1003)=0),"",IF(AND(LEN(B1003)=0,D1003&gt;0),"",Angebotsliste!$M$3))</f>
        <v/>
      </c>
      <c r="H1003" s="54" t="str">
        <f>IF(LEN(B1003)=0,"",IF(VLOOKUP(B1003,Angebotsliste!$A$12:$G$999,7,FALSE)=0,"",VLOOKUP(B1003,Angebotsliste!$A$12:$G$999,7,FALSE)))</f>
        <v/>
      </c>
      <c r="I1003" s="55"/>
      <c r="J1003" s="55"/>
      <c r="K1003" s="55"/>
      <c r="L1003" s="54" t="str">
        <f>IF(B1003="","",Angebotsliste!I1013)</f>
        <v/>
      </c>
    </row>
    <row r="1004" spans="1:12" x14ac:dyDescent="0.3">
      <c r="A1004" s="31" t="str">
        <f t="shared" si="48"/>
        <v/>
      </c>
      <c r="B1004" s="31" t="str">
        <f t="shared" si="49"/>
        <v/>
      </c>
      <c r="C1004" s="33"/>
      <c r="D1004" s="35" t="str">
        <f t="shared" si="50"/>
        <v/>
      </c>
      <c r="E1004" s="30"/>
      <c r="F1004" s="31" t="str">
        <f>IF(LEN(B1004)=0,"",ABS(RIGHT(Angebotsliste!$E$3,2)))</f>
        <v/>
      </c>
      <c r="G1004" s="54" t="str">
        <f>IF(AND(LEN(B1004)&gt;0,LEN(D1004)=0),"",IF(AND(LEN(B1004)=0,D1004&gt;0),"",Angebotsliste!$M$3))</f>
        <v/>
      </c>
      <c r="H1004" s="54" t="str">
        <f>IF(LEN(B1004)=0,"",IF(VLOOKUP(B1004,Angebotsliste!$A$12:$G$999,7,FALSE)=0,"",VLOOKUP(B1004,Angebotsliste!$A$12:$G$999,7,FALSE)))</f>
        <v/>
      </c>
      <c r="I1004" s="55"/>
      <c r="J1004" s="55"/>
      <c r="K1004" s="55"/>
      <c r="L1004" s="54" t="str">
        <f>IF(B1004="","",Angebotsliste!I1014)</f>
        <v/>
      </c>
    </row>
    <row r="1005" spans="1:12" x14ac:dyDescent="0.3">
      <c r="A1005" s="31" t="str">
        <f t="shared" si="48"/>
        <v/>
      </c>
      <c r="B1005" s="31" t="str">
        <f t="shared" si="49"/>
        <v/>
      </c>
      <c r="C1005" s="33"/>
      <c r="D1005" s="35" t="str">
        <f t="shared" si="50"/>
        <v/>
      </c>
      <c r="E1005" s="30"/>
      <c r="F1005" s="31" t="str">
        <f>IF(LEN(B1005)=0,"",ABS(RIGHT(Angebotsliste!$E$3,2)))</f>
        <v/>
      </c>
      <c r="G1005" s="54" t="str">
        <f>IF(AND(LEN(B1005)&gt;0,LEN(D1005)=0),"",IF(AND(LEN(B1005)=0,D1005&gt;0),"",Angebotsliste!$M$3))</f>
        <v/>
      </c>
      <c r="H1005" s="54" t="str">
        <f>IF(LEN(B1005)=0,"",IF(VLOOKUP(B1005,Angebotsliste!$A$12:$G$999,7,FALSE)=0,"",VLOOKUP(B1005,Angebotsliste!$A$12:$G$999,7,FALSE)))</f>
        <v/>
      </c>
      <c r="I1005" s="55"/>
      <c r="J1005" s="55"/>
      <c r="K1005" s="55"/>
      <c r="L1005" s="54" t="str">
        <f>IF(B1005="","",Angebotsliste!I1015)</f>
        <v/>
      </c>
    </row>
    <row r="1006" spans="1:12" x14ac:dyDescent="0.3">
      <c r="A1006" s="31" t="str">
        <f t="shared" ref="A1006:A1069" si="51">IF(LEN(O1006)=0,"",O1006)</f>
        <v/>
      </c>
      <c r="B1006" s="31" t="str">
        <f t="shared" ref="B1006:B1069" si="52">IF(LEN(N1006)=0,"",N1006)</f>
        <v/>
      </c>
      <c r="C1006" s="33"/>
      <c r="D1006" s="35" t="str">
        <f t="shared" ref="D1006:D1069" si="53">IF(LEN(P1006)=0,"",P1006)</f>
        <v/>
      </c>
      <c r="E1006" s="30"/>
      <c r="F1006" s="31" t="str">
        <f>IF(LEN(B1006)=0,"",ABS(RIGHT(Angebotsliste!$E$3,2)))</f>
        <v/>
      </c>
      <c r="G1006" s="54" t="str">
        <f>IF(AND(LEN(B1006)&gt;0,LEN(D1006)=0),"",IF(AND(LEN(B1006)=0,D1006&gt;0),"",Angebotsliste!$M$3))</f>
        <v/>
      </c>
      <c r="H1006" s="54" t="str">
        <f>IF(LEN(B1006)=0,"",IF(VLOOKUP(B1006,Angebotsliste!$A$12:$G$999,7,FALSE)=0,"",VLOOKUP(B1006,Angebotsliste!$A$12:$G$999,7,FALSE)))</f>
        <v/>
      </c>
      <c r="I1006" s="55"/>
      <c r="J1006" s="55"/>
      <c r="K1006" s="55"/>
      <c r="L1006" s="54" t="str">
        <f>IF(B1006="","",Angebotsliste!I1016)</f>
        <v/>
      </c>
    </row>
    <row r="1007" spans="1:12" x14ac:dyDescent="0.3">
      <c r="A1007" s="31" t="str">
        <f t="shared" si="51"/>
        <v/>
      </c>
      <c r="B1007" s="31" t="str">
        <f t="shared" si="52"/>
        <v/>
      </c>
      <c r="C1007" s="33"/>
      <c r="D1007" s="35" t="str">
        <f t="shared" si="53"/>
        <v/>
      </c>
      <c r="E1007" s="30"/>
      <c r="F1007" s="31" t="str">
        <f>IF(LEN(B1007)=0,"",ABS(RIGHT(Angebotsliste!$E$3,2)))</f>
        <v/>
      </c>
      <c r="G1007" s="54" t="str">
        <f>IF(AND(LEN(B1007)&gt;0,LEN(D1007)=0),"",IF(AND(LEN(B1007)=0,D1007&gt;0),"",Angebotsliste!$M$3))</f>
        <v/>
      </c>
      <c r="H1007" s="54" t="str">
        <f>IF(LEN(B1007)=0,"",IF(VLOOKUP(B1007,Angebotsliste!$A$12:$G$999,7,FALSE)=0,"",VLOOKUP(B1007,Angebotsliste!$A$12:$G$999,7,FALSE)))</f>
        <v/>
      </c>
      <c r="I1007" s="55"/>
      <c r="J1007" s="55"/>
      <c r="K1007" s="55"/>
      <c r="L1007" s="54" t="str">
        <f>IF(B1007="","",Angebotsliste!I1017)</f>
        <v/>
      </c>
    </row>
    <row r="1008" spans="1:12" x14ac:dyDescent="0.3">
      <c r="A1008" s="31" t="str">
        <f t="shared" si="51"/>
        <v/>
      </c>
      <c r="B1008" s="31" t="str">
        <f t="shared" si="52"/>
        <v/>
      </c>
      <c r="C1008" s="33"/>
      <c r="D1008" s="35" t="str">
        <f t="shared" si="53"/>
        <v/>
      </c>
      <c r="E1008" s="30"/>
      <c r="F1008" s="31" t="str">
        <f>IF(LEN(B1008)=0,"",ABS(RIGHT(Angebotsliste!$E$3,2)))</f>
        <v/>
      </c>
      <c r="G1008" s="54" t="str">
        <f>IF(AND(LEN(B1008)&gt;0,LEN(D1008)=0),"",IF(AND(LEN(B1008)=0,D1008&gt;0),"",Angebotsliste!$M$3))</f>
        <v/>
      </c>
      <c r="H1008" s="54" t="str">
        <f>IF(LEN(B1008)=0,"",IF(VLOOKUP(B1008,Angebotsliste!$A$12:$G$999,7,FALSE)=0,"",VLOOKUP(B1008,Angebotsliste!$A$12:$G$999,7,FALSE)))</f>
        <v/>
      </c>
      <c r="I1008" s="55"/>
      <c r="J1008" s="55"/>
      <c r="K1008" s="55"/>
      <c r="L1008" s="54" t="str">
        <f>IF(B1008="","",Angebotsliste!I1018)</f>
        <v/>
      </c>
    </row>
    <row r="1009" spans="1:12" x14ac:dyDescent="0.3">
      <c r="A1009" s="31" t="str">
        <f t="shared" si="51"/>
        <v/>
      </c>
      <c r="B1009" s="31" t="str">
        <f t="shared" si="52"/>
        <v/>
      </c>
      <c r="C1009" s="33"/>
      <c r="D1009" s="35" t="str">
        <f t="shared" si="53"/>
        <v/>
      </c>
      <c r="E1009" s="30"/>
      <c r="F1009" s="31" t="str">
        <f>IF(LEN(B1009)=0,"",ABS(RIGHT(Angebotsliste!$E$3,2)))</f>
        <v/>
      </c>
      <c r="G1009" s="54" t="str">
        <f>IF(AND(LEN(B1009)&gt;0,LEN(D1009)=0),"",IF(AND(LEN(B1009)=0,D1009&gt;0),"",Angebotsliste!$M$3))</f>
        <v/>
      </c>
      <c r="H1009" s="54" t="str">
        <f>IF(LEN(B1009)=0,"",IF(VLOOKUP(B1009,Angebotsliste!$A$12:$G$999,7,FALSE)=0,"",VLOOKUP(B1009,Angebotsliste!$A$12:$G$999,7,FALSE)))</f>
        <v/>
      </c>
      <c r="I1009" s="55"/>
      <c r="J1009" s="55"/>
      <c r="K1009" s="55"/>
      <c r="L1009" s="54" t="str">
        <f>IF(B1009="","",Angebotsliste!I1019)</f>
        <v/>
      </c>
    </row>
    <row r="1010" spans="1:12" x14ac:dyDescent="0.3">
      <c r="A1010" s="31" t="str">
        <f t="shared" si="51"/>
        <v/>
      </c>
      <c r="B1010" s="31" t="str">
        <f t="shared" si="52"/>
        <v/>
      </c>
      <c r="C1010" s="33"/>
      <c r="D1010" s="35" t="str">
        <f t="shared" si="53"/>
        <v/>
      </c>
      <c r="E1010" s="30"/>
      <c r="F1010" s="31" t="str">
        <f>IF(LEN(B1010)=0,"",ABS(RIGHT(Angebotsliste!$E$3,2)))</f>
        <v/>
      </c>
      <c r="G1010" s="54" t="str">
        <f>IF(AND(LEN(B1010)&gt;0,LEN(D1010)=0),"",IF(AND(LEN(B1010)=0,D1010&gt;0),"",Angebotsliste!$M$3))</f>
        <v/>
      </c>
      <c r="H1010" s="54" t="str">
        <f>IF(LEN(B1010)=0,"",IF(VLOOKUP(B1010,Angebotsliste!$A$12:$G$999,7,FALSE)=0,"",VLOOKUP(B1010,Angebotsliste!$A$12:$G$999,7,FALSE)))</f>
        <v/>
      </c>
      <c r="I1010" s="55"/>
      <c r="J1010" s="55"/>
      <c r="K1010" s="55"/>
      <c r="L1010" s="54" t="str">
        <f>IF(B1010="","",Angebotsliste!I1020)</f>
        <v/>
      </c>
    </row>
    <row r="1011" spans="1:12" x14ac:dyDescent="0.3">
      <c r="A1011" s="31" t="str">
        <f t="shared" si="51"/>
        <v/>
      </c>
      <c r="B1011" s="31" t="str">
        <f t="shared" si="52"/>
        <v/>
      </c>
      <c r="C1011" s="33"/>
      <c r="D1011" s="35" t="str">
        <f t="shared" si="53"/>
        <v/>
      </c>
      <c r="E1011" s="30"/>
      <c r="F1011" s="31" t="str">
        <f>IF(LEN(B1011)=0,"",ABS(RIGHT(Angebotsliste!$E$3,2)))</f>
        <v/>
      </c>
      <c r="G1011" s="54" t="str">
        <f>IF(AND(LEN(B1011)&gt;0,LEN(D1011)=0),"",IF(AND(LEN(B1011)=0,D1011&gt;0),"",Angebotsliste!$M$3))</f>
        <v/>
      </c>
      <c r="H1011" s="54" t="str">
        <f>IF(LEN(B1011)=0,"",IF(VLOOKUP(B1011,Angebotsliste!$A$12:$G$999,7,FALSE)=0,"",VLOOKUP(B1011,Angebotsliste!$A$12:$G$999,7,FALSE)))</f>
        <v/>
      </c>
      <c r="I1011" s="55"/>
      <c r="J1011" s="55"/>
      <c r="K1011" s="55"/>
      <c r="L1011" s="54" t="str">
        <f>IF(B1011="","",Angebotsliste!I1021)</f>
        <v/>
      </c>
    </row>
    <row r="1012" spans="1:12" x14ac:dyDescent="0.3">
      <c r="A1012" s="31" t="str">
        <f t="shared" si="51"/>
        <v/>
      </c>
      <c r="B1012" s="31" t="str">
        <f t="shared" si="52"/>
        <v/>
      </c>
      <c r="C1012" s="33"/>
      <c r="D1012" s="35" t="str">
        <f t="shared" si="53"/>
        <v/>
      </c>
      <c r="E1012" s="30"/>
      <c r="F1012" s="31" t="str">
        <f>IF(LEN(B1012)=0,"",ABS(RIGHT(Angebotsliste!$E$3,2)))</f>
        <v/>
      </c>
      <c r="G1012" s="54" t="str">
        <f>IF(AND(LEN(B1012)&gt;0,LEN(D1012)=0),"",IF(AND(LEN(B1012)=0,D1012&gt;0),"",Angebotsliste!$M$3))</f>
        <v/>
      </c>
      <c r="H1012" s="54" t="str">
        <f>IF(LEN(B1012)=0,"",IF(VLOOKUP(B1012,Angebotsliste!$A$12:$G$999,7,FALSE)=0,"",VLOOKUP(B1012,Angebotsliste!$A$12:$G$999,7,FALSE)))</f>
        <v/>
      </c>
      <c r="I1012" s="55"/>
      <c r="J1012" s="55"/>
      <c r="K1012" s="55"/>
      <c r="L1012" s="54" t="str">
        <f>IF(B1012="","",Angebotsliste!I1022)</f>
        <v/>
      </c>
    </row>
    <row r="1013" spans="1:12" x14ac:dyDescent="0.3">
      <c r="A1013" s="31" t="str">
        <f t="shared" si="51"/>
        <v/>
      </c>
      <c r="B1013" s="31" t="str">
        <f t="shared" si="52"/>
        <v/>
      </c>
      <c r="C1013" s="33"/>
      <c r="D1013" s="35" t="str">
        <f t="shared" si="53"/>
        <v/>
      </c>
      <c r="E1013" s="30"/>
      <c r="F1013" s="31" t="str">
        <f>IF(LEN(B1013)=0,"",ABS(RIGHT(Angebotsliste!$E$3,2)))</f>
        <v/>
      </c>
      <c r="G1013" s="54" t="str">
        <f>IF(AND(LEN(B1013)&gt;0,LEN(D1013)=0),"",IF(AND(LEN(B1013)=0,D1013&gt;0),"",Angebotsliste!$M$3))</f>
        <v/>
      </c>
      <c r="H1013" s="54" t="str">
        <f>IF(LEN(B1013)=0,"",IF(VLOOKUP(B1013,Angebotsliste!$A$12:$G$999,7,FALSE)=0,"",VLOOKUP(B1013,Angebotsliste!$A$12:$G$999,7,FALSE)))</f>
        <v/>
      </c>
      <c r="I1013" s="55"/>
      <c r="J1013" s="55"/>
      <c r="K1013" s="55"/>
      <c r="L1013" s="54" t="str">
        <f>IF(B1013="","",Angebotsliste!I1023)</f>
        <v/>
      </c>
    </row>
    <row r="1014" spans="1:12" x14ac:dyDescent="0.3">
      <c r="A1014" s="31" t="str">
        <f t="shared" si="51"/>
        <v/>
      </c>
      <c r="B1014" s="31" t="str">
        <f t="shared" si="52"/>
        <v/>
      </c>
      <c r="C1014" s="33"/>
      <c r="D1014" s="35" t="str">
        <f t="shared" si="53"/>
        <v/>
      </c>
      <c r="E1014" s="30"/>
      <c r="F1014" s="31" t="str">
        <f>IF(LEN(B1014)=0,"",ABS(RIGHT(Angebotsliste!$E$3,2)))</f>
        <v/>
      </c>
      <c r="G1014" s="54" t="str">
        <f>IF(AND(LEN(B1014)&gt;0,LEN(D1014)=0),"",IF(AND(LEN(B1014)=0,D1014&gt;0),"",Angebotsliste!$M$3))</f>
        <v/>
      </c>
      <c r="H1014" s="54" t="str">
        <f>IF(LEN(B1014)=0,"",IF(VLOOKUP(B1014,Angebotsliste!$A$12:$G$999,7,FALSE)=0,"",VLOOKUP(B1014,Angebotsliste!$A$12:$G$999,7,FALSE)))</f>
        <v/>
      </c>
      <c r="I1014" s="55"/>
      <c r="J1014" s="55"/>
      <c r="K1014" s="55"/>
      <c r="L1014" s="54" t="str">
        <f>IF(B1014="","",Angebotsliste!I1024)</f>
        <v/>
      </c>
    </row>
    <row r="1015" spans="1:12" x14ac:dyDescent="0.3">
      <c r="A1015" s="31" t="str">
        <f t="shared" si="51"/>
        <v/>
      </c>
      <c r="B1015" s="31" t="str">
        <f t="shared" si="52"/>
        <v/>
      </c>
      <c r="C1015" s="33"/>
      <c r="D1015" s="35" t="str">
        <f t="shared" si="53"/>
        <v/>
      </c>
      <c r="E1015" s="30"/>
      <c r="F1015" s="31" t="str">
        <f>IF(LEN(B1015)=0,"",ABS(RIGHT(Angebotsliste!$E$3,2)))</f>
        <v/>
      </c>
      <c r="G1015" s="54" t="str">
        <f>IF(AND(LEN(B1015)&gt;0,LEN(D1015)=0),"",IF(AND(LEN(B1015)=0,D1015&gt;0),"",Angebotsliste!$M$3))</f>
        <v/>
      </c>
      <c r="H1015" s="54" t="str">
        <f>IF(LEN(B1015)=0,"",IF(VLOOKUP(B1015,Angebotsliste!$A$12:$G$999,7,FALSE)=0,"",VLOOKUP(B1015,Angebotsliste!$A$12:$G$999,7,FALSE)))</f>
        <v/>
      </c>
      <c r="I1015" s="55"/>
      <c r="J1015" s="55"/>
      <c r="K1015" s="55"/>
      <c r="L1015" s="54" t="str">
        <f>IF(B1015="","",Angebotsliste!I1025)</f>
        <v/>
      </c>
    </row>
    <row r="1016" spans="1:12" x14ac:dyDescent="0.3">
      <c r="A1016" s="31" t="str">
        <f t="shared" si="51"/>
        <v/>
      </c>
      <c r="B1016" s="31" t="str">
        <f t="shared" si="52"/>
        <v/>
      </c>
      <c r="C1016" s="33"/>
      <c r="D1016" s="35" t="str">
        <f t="shared" si="53"/>
        <v/>
      </c>
      <c r="E1016" s="30"/>
      <c r="F1016" s="31" t="str">
        <f>IF(LEN(B1016)=0,"",ABS(RIGHT(Angebotsliste!$E$3,2)))</f>
        <v/>
      </c>
      <c r="G1016" s="54" t="str">
        <f>IF(AND(LEN(B1016)&gt;0,LEN(D1016)=0),"",IF(AND(LEN(B1016)=0,D1016&gt;0),"",Angebotsliste!$M$3))</f>
        <v/>
      </c>
      <c r="H1016" s="54" t="str">
        <f>IF(LEN(B1016)=0,"",IF(VLOOKUP(B1016,Angebotsliste!$A$12:$G$999,7,FALSE)=0,"",VLOOKUP(B1016,Angebotsliste!$A$12:$G$999,7,FALSE)))</f>
        <v/>
      </c>
      <c r="I1016" s="55"/>
      <c r="J1016" s="55"/>
      <c r="K1016" s="55"/>
      <c r="L1016" s="54" t="str">
        <f>IF(B1016="","",Angebotsliste!I1026)</f>
        <v/>
      </c>
    </row>
    <row r="1017" spans="1:12" x14ac:dyDescent="0.3">
      <c r="A1017" s="31" t="str">
        <f t="shared" si="51"/>
        <v/>
      </c>
      <c r="B1017" s="31" t="str">
        <f t="shared" si="52"/>
        <v/>
      </c>
      <c r="C1017" s="33"/>
      <c r="D1017" s="35" t="str">
        <f t="shared" si="53"/>
        <v/>
      </c>
      <c r="E1017" s="30"/>
      <c r="F1017" s="31" t="str">
        <f>IF(LEN(B1017)=0,"",ABS(RIGHT(Angebotsliste!$E$3,2)))</f>
        <v/>
      </c>
      <c r="G1017" s="54" t="str">
        <f>IF(AND(LEN(B1017)&gt;0,LEN(D1017)=0),"",IF(AND(LEN(B1017)=0,D1017&gt;0),"",Angebotsliste!$M$3))</f>
        <v/>
      </c>
      <c r="H1017" s="54" t="str">
        <f>IF(LEN(B1017)=0,"",IF(VLOOKUP(B1017,Angebotsliste!$A$12:$G$999,7,FALSE)=0,"",VLOOKUP(B1017,Angebotsliste!$A$12:$G$999,7,FALSE)))</f>
        <v/>
      </c>
      <c r="I1017" s="55"/>
      <c r="J1017" s="55"/>
      <c r="K1017" s="55"/>
      <c r="L1017" s="54" t="str">
        <f>IF(B1017="","",Angebotsliste!I1027)</f>
        <v/>
      </c>
    </row>
    <row r="1018" spans="1:12" x14ac:dyDescent="0.3">
      <c r="A1018" s="31" t="str">
        <f t="shared" si="51"/>
        <v/>
      </c>
      <c r="B1018" s="31" t="str">
        <f t="shared" si="52"/>
        <v/>
      </c>
      <c r="C1018" s="33"/>
      <c r="D1018" s="35" t="str">
        <f t="shared" si="53"/>
        <v/>
      </c>
      <c r="E1018" s="30"/>
      <c r="F1018" s="31" t="str">
        <f>IF(LEN(B1018)=0,"",ABS(RIGHT(Angebotsliste!$E$3,2)))</f>
        <v/>
      </c>
      <c r="G1018" s="54" t="str">
        <f>IF(AND(LEN(B1018)&gt;0,LEN(D1018)=0),"",IF(AND(LEN(B1018)=0,D1018&gt;0),"",Angebotsliste!$M$3))</f>
        <v/>
      </c>
      <c r="H1018" s="54" t="str">
        <f>IF(LEN(B1018)=0,"",IF(VLOOKUP(B1018,Angebotsliste!$A$12:$G$999,7,FALSE)=0,"",VLOOKUP(B1018,Angebotsliste!$A$12:$G$999,7,FALSE)))</f>
        <v/>
      </c>
      <c r="I1018" s="55"/>
      <c r="J1018" s="55"/>
      <c r="K1018" s="55"/>
      <c r="L1018" s="54" t="str">
        <f>IF(B1018="","",Angebotsliste!I1028)</f>
        <v/>
      </c>
    </row>
    <row r="1019" spans="1:12" x14ac:dyDescent="0.3">
      <c r="A1019" s="31" t="str">
        <f t="shared" si="51"/>
        <v/>
      </c>
      <c r="B1019" s="31" t="str">
        <f t="shared" si="52"/>
        <v/>
      </c>
      <c r="C1019" s="33"/>
      <c r="D1019" s="35" t="str">
        <f t="shared" si="53"/>
        <v/>
      </c>
      <c r="E1019" s="30"/>
      <c r="F1019" s="31" t="str">
        <f>IF(LEN(B1019)=0,"",ABS(RIGHT(Angebotsliste!$E$3,2)))</f>
        <v/>
      </c>
      <c r="G1019" s="54" t="str">
        <f>IF(AND(LEN(B1019)&gt;0,LEN(D1019)=0),"",IF(AND(LEN(B1019)=0,D1019&gt;0),"",Angebotsliste!$M$3))</f>
        <v/>
      </c>
      <c r="H1019" s="54" t="str">
        <f>IF(LEN(B1019)=0,"",IF(VLOOKUP(B1019,Angebotsliste!$A$12:$G$999,7,FALSE)=0,"",VLOOKUP(B1019,Angebotsliste!$A$12:$G$999,7,FALSE)))</f>
        <v/>
      </c>
      <c r="I1019" s="55"/>
      <c r="J1019" s="55"/>
      <c r="K1019" s="55"/>
      <c r="L1019" s="54" t="str">
        <f>IF(B1019="","",Angebotsliste!I1029)</f>
        <v/>
      </c>
    </row>
    <row r="1020" spans="1:12" x14ac:dyDescent="0.3">
      <c r="A1020" s="31" t="str">
        <f t="shared" si="51"/>
        <v/>
      </c>
      <c r="B1020" s="31" t="str">
        <f t="shared" si="52"/>
        <v/>
      </c>
      <c r="C1020" s="33"/>
      <c r="D1020" s="35" t="str">
        <f t="shared" si="53"/>
        <v/>
      </c>
      <c r="E1020" s="30"/>
      <c r="F1020" s="31" t="str">
        <f>IF(LEN(B1020)=0,"",ABS(RIGHT(Angebotsliste!$E$3,2)))</f>
        <v/>
      </c>
      <c r="G1020" s="54" t="str">
        <f>IF(AND(LEN(B1020)&gt;0,LEN(D1020)=0),"",IF(AND(LEN(B1020)=0,D1020&gt;0),"",Angebotsliste!$M$3))</f>
        <v/>
      </c>
      <c r="H1020" s="54" t="str">
        <f>IF(LEN(B1020)=0,"",IF(VLOOKUP(B1020,Angebotsliste!$A$12:$G$999,7,FALSE)=0,"",VLOOKUP(B1020,Angebotsliste!$A$12:$G$999,7,FALSE)))</f>
        <v/>
      </c>
      <c r="I1020" s="55"/>
      <c r="J1020" s="55"/>
      <c r="K1020" s="55"/>
      <c r="L1020" s="54" t="str">
        <f>IF(B1020="","",Angebotsliste!I1030)</f>
        <v/>
      </c>
    </row>
    <row r="1021" spans="1:12" x14ac:dyDescent="0.3">
      <c r="A1021" s="31" t="str">
        <f t="shared" si="51"/>
        <v/>
      </c>
      <c r="B1021" s="31" t="str">
        <f t="shared" si="52"/>
        <v/>
      </c>
      <c r="C1021" s="33"/>
      <c r="D1021" s="35" t="str">
        <f t="shared" si="53"/>
        <v/>
      </c>
      <c r="E1021" s="30"/>
      <c r="F1021" s="31" t="str">
        <f>IF(LEN(B1021)=0,"",ABS(RIGHT(Angebotsliste!$E$3,2)))</f>
        <v/>
      </c>
      <c r="G1021" s="54" t="str">
        <f>IF(AND(LEN(B1021)&gt;0,LEN(D1021)=0),"",IF(AND(LEN(B1021)=0,D1021&gt;0),"",Angebotsliste!$M$3))</f>
        <v/>
      </c>
      <c r="H1021" s="54" t="str">
        <f>IF(LEN(B1021)=0,"",IF(VLOOKUP(B1021,Angebotsliste!$A$12:$G$999,7,FALSE)=0,"",VLOOKUP(B1021,Angebotsliste!$A$12:$G$999,7,FALSE)))</f>
        <v/>
      </c>
      <c r="I1021" s="55"/>
      <c r="J1021" s="55"/>
      <c r="K1021" s="55"/>
      <c r="L1021" s="54" t="str">
        <f>IF(B1021="","",Angebotsliste!I1031)</f>
        <v/>
      </c>
    </row>
    <row r="1022" spans="1:12" x14ac:dyDescent="0.3">
      <c r="A1022" s="31" t="str">
        <f t="shared" si="51"/>
        <v/>
      </c>
      <c r="B1022" s="31" t="str">
        <f t="shared" si="52"/>
        <v/>
      </c>
      <c r="C1022" s="33"/>
      <c r="D1022" s="35" t="str">
        <f t="shared" si="53"/>
        <v/>
      </c>
      <c r="E1022" s="30"/>
      <c r="F1022" s="31" t="str">
        <f>IF(LEN(B1022)=0,"",ABS(RIGHT(Angebotsliste!$E$3,2)))</f>
        <v/>
      </c>
      <c r="G1022" s="54" t="str">
        <f>IF(AND(LEN(B1022)&gt;0,LEN(D1022)=0),"",IF(AND(LEN(B1022)=0,D1022&gt;0),"",Angebotsliste!$M$3))</f>
        <v/>
      </c>
      <c r="H1022" s="54" t="str">
        <f>IF(LEN(B1022)=0,"",IF(VLOOKUP(B1022,Angebotsliste!$A$12:$G$999,7,FALSE)=0,"",VLOOKUP(B1022,Angebotsliste!$A$12:$G$999,7,FALSE)))</f>
        <v/>
      </c>
      <c r="I1022" s="55"/>
      <c r="J1022" s="55"/>
      <c r="K1022" s="55"/>
      <c r="L1022" s="54" t="str">
        <f>IF(B1022="","",Angebotsliste!I1032)</f>
        <v/>
      </c>
    </row>
    <row r="1023" spans="1:12" x14ac:dyDescent="0.3">
      <c r="A1023" s="31" t="str">
        <f t="shared" si="51"/>
        <v/>
      </c>
      <c r="B1023" s="31" t="str">
        <f t="shared" si="52"/>
        <v/>
      </c>
      <c r="C1023" s="33"/>
      <c r="D1023" s="35" t="str">
        <f t="shared" si="53"/>
        <v/>
      </c>
      <c r="E1023" s="30"/>
      <c r="F1023" s="31" t="str">
        <f>IF(LEN(B1023)=0,"",ABS(RIGHT(Angebotsliste!$E$3,2)))</f>
        <v/>
      </c>
      <c r="G1023" s="54" t="str">
        <f>IF(AND(LEN(B1023)&gt;0,LEN(D1023)=0),"",IF(AND(LEN(B1023)=0,D1023&gt;0),"",Angebotsliste!$M$3))</f>
        <v/>
      </c>
      <c r="H1023" s="54" t="str">
        <f>IF(LEN(B1023)=0,"",IF(VLOOKUP(B1023,Angebotsliste!$A$12:$G$999,7,FALSE)=0,"",VLOOKUP(B1023,Angebotsliste!$A$12:$G$999,7,FALSE)))</f>
        <v/>
      </c>
      <c r="I1023" s="55"/>
      <c r="J1023" s="55"/>
      <c r="K1023" s="55"/>
      <c r="L1023" s="54" t="str">
        <f>IF(B1023="","",Angebotsliste!I1033)</f>
        <v/>
      </c>
    </row>
    <row r="1024" spans="1:12" x14ac:dyDescent="0.3">
      <c r="A1024" s="31" t="str">
        <f t="shared" si="51"/>
        <v/>
      </c>
      <c r="B1024" s="31" t="str">
        <f t="shared" si="52"/>
        <v/>
      </c>
      <c r="C1024" s="33"/>
      <c r="D1024" s="35" t="str">
        <f t="shared" si="53"/>
        <v/>
      </c>
      <c r="E1024" s="30"/>
      <c r="F1024" s="31" t="str">
        <f>IF(LEN(B1024)=0,"",ABS(RIGHT(Angebotsliste!$E$3,2)))</f>
        <v/>
      </c>
      <c r="G1024" s="54" t="str">
        <f>IF(AND(LEN(B1024)&gt;0,LEN(D1024)=0),"",IF(AND(LEN(B1024)=0,D1024&gt;0),"",Angebotsliste!$M$3))</f>
        <v/>
      </c>
      <c r="H1024" s="54" t="str">
        <f>IF(LEN(B1024)=0,"",IF(VLOOKUP(B1024,Angebotsliste!$A$12:$G$999,7,FALSE)=0,"",VLOOKUP(B1024,Angebotsliste!$A$12:$G$999,7,FALSE)))</f>
        <v/>
      </c>
      <c r="I1024" s="55"/>
      <c r="J1024" s="55"/>
      <c r="K1024" s="55"/>
      <c r="L1024" s="54" t="str">
        <f>IF(B1024="","",Angebotsliste!I1034)</f>
        <v/>
      </c>
    </row>
    <row r="1025" spans="1:12" x14ac:dyDescent="0.3">
      <c r="A1025" s="31" t="str">
        <f t="shared" si="51"/>
        <v/>
      </c>
      <c r="B1025" s="31" t="str">
        <f t="shared" si="52"/>
        <v/>
      </c>
      <c r="C1025" s="33"/>
      <c r="D1025" s="35" t="str">
        <f t="shared" si="53"/>
        <v/>
      </c>
      <c r="E1025" s="30"/>
      <c r="F1025" s="31" t="str">
        <f>IF(LEN(B1025)=0,"",ABS(RIGHT(Angebotsliste!$E$3,2)))</f>
        <v/>
      </c>
      <c r="G1025" s="54" t="str">
        <f>IF(AND(LEN(B1025)&gt;0,LEN(D1025)=0),"",IF(AND(LEN(B1025)=0,D1025&gt;0),"",Angebotsliste!$M$3))</f>
        <v/>
      </c>
      <c r="H1025" s="54" t="str">
        <f>IF(LEN(B1025)=0,"",IF(VLOOKUP(B1025,Angebotsliste!$A$12:$G$999,7,FALSE)=0,"",VLOOKUP(B1025,Angebotsliste!$A$12:$G$999,7,FALSE)))</f>
        <v/>
      </c>
      <c r="I1025" s="55"/>
      <c r="J1025" s="55"/>
      <c r="K1025" s="55"/>
      <c r="L1025" s="54" t="str">
        <f>IF(B1025="","",Angebotsliste!I1035)</f>
        <v/>
      </c>
    </row>
    <row r="1026" spans="1:12" x14ac:dyDescent="0.3">
      <c r="A1026" s="31" t="str">
        <f t="shared" si="51"/>
        <v/>
      </c>
      <c r="B1026" s="31" t="str">
        <f t="shared" si="52"/>
        <v/>
      </c>
      <c r="C1026" s="33"/>
      <c r="D1026" s="35" t="str">
        <f t="shared" si="53"/>
        <v/>
      </c>
      <c r="E1026" s="30"/>
      <c r="F1026" s="31" t="str">
        <f>IF(LEN(B1026)=0,"",ABS(RIGHT(Angebotsliste!$E$3,2)))</f>
        <v/>
      </c>
      <c r="G1026" s="54" t="str">
        <f>IF(AND(LEN(B1026)&gt;0,LEN(D1026)=0),"",IF(AND(LEN(B1026)=0,D1026&gt;0),"",Angebotsliste!$M$3))</f>
        <v/>
      </c>
      <c r="H1026" s="54" t="str">
        <f>IF(LEN(B1026)=0,"",IF(VLOOKUP(B1026,Angebotsliste!$A$12:$G$999,7,FALSE)=0,"",VLOOKUP(B1026,Angebotsliste!$A$12:$G$999,7,FALSE)))</f>
        <v/>
      </c>
      <c r="I1026" s="55"/>
      <c r="J1026" s="55"/>
      <c r="K1026" s="55"/>
      <c r="L1026" s="54" t="str">
        <f>IF(B1026="","",Angebotsliste!I1036)</f>
        <v/>
      </c>
    </row>
    <row r="1027" spans="1:12" x14ac:dyDescent="0.3">
      <c r="A1027" s="31" t="str">
        <f t="shared" si="51"/>
        <v/>
      </c>
      <c r="B1027" s="31" t="str">
        <f t="shared" si="52"/>
        <v/>
      </c>
      <c r="C1027" s="33"/>
      <c r="D1027" s="35" t="str">
        <f t="shared" si="53"/>
        <v/>
      </c>
      <c r="E1027" s="30"/>
      <c r="F1027" s="31" t="str">
        <f>IF(LEN(B1027)=0,"",ABS(RIGHT(Angebotsliste!$E$3,2)))</f>
        <v/>
      </c>
      <c r="G1027" s="54" t="str">
        <f>IF(AND(LEN(B1027)&gt;0,LEN(D1027)=0),"",IF(AND(LEN(B1027)=0,D1027&gt;0),"",Angebotsliste!$M$3))</f>
        <v/>
      </c>
      <c r="H1027" s="54" t="str">
        <f>IF(LEN(B1027)=0,"",IF(VLOOKUP(B1027,Angebotsliste!$A$12:$G$999,7,FALSE)=0,"",VLOOKUP(B1027,Angebotsliste!$A$12:$G$999,7,FALSE)))</f>
        <v/>
      </c>
      <c r="I1027" s="55"/>
      <c r="J1027" s="55"/>
      <c r="K1027" s="55"/>
      <c r="L1027" s="54" t="str">
        <f>IF(B1027="","",Angebotsliste!I1037)</f>
        <v/>
      </c>
    </row>
    <row r="1028" spans="1:12" x14ac:dyDescent="0.3">
      <c r="A1028" s="31" t="str">
        <f t="shared" si="51"/>
        <v/>
      </c>
      <c r="B1028" s="31" t="str">
        <f t="shared" si="52"/>
        <v/>
      </c>
      <c r="C1028" s="33"/>
      <c r="D1028" s="35" t="str">
        <f t="shared" si="53"/>
        <v/>
      </c>
      <c r="E1028" s="30"/>
      <c r="F1028" s="31" t="str">
        <f>IF(LEN(B1028)=0,"",ABS(RIGHT(Angebotsliste!$E$3,2)))</f>
        <v/>
      </c>
      <c r="G1028" s="54" t="str">
        <f>IF(AND(LEN(B1028)&gt;0,LEN(D1028)=0),"",IF(AND(LEN(B1028)=0,D1028&gt;0),"",Angebotsliste!$M$3))</f>
        <v/>
      </c>
      <c r="H1028" s="54" t="str">
        <f>IF(LEN(B1028)=0,"",IF(VLOOKUP(B1028,Angebotsliste!$A$12:$G$999,7,FALSE)=0,"",VLOOKUP(B1028,Angebotsliste!$A$12:$G$999,7,FALSE)))</f>
        <v/>
      </c>
      <c r="I1028" s="55"/>
      <c r="J1028" s="55"/>
      <c r="K1028" s="55"/>
      <c r="L1028" s="54" t="str">
        <f>IF(B1028="","",Angebotsliste!I1038)</f>
        <v/>
      </c>
    </row>
    <row r="1029" spans="1:12" x14ac:dyDescent="0.3">
      <c r="A1029" s="31" t="str">
        <f t="shared" si="51"/>
        <v/>
      </c>
      <c r="B1029" s="31" t="str">
        <f t="shared" si="52"/>
        <v/>
      </c>
      <c r="C1029" s="33"/>
      <c r="D1029" s="35" t="str">
        <f t="shared" si="53"/>
        <v/>
      </c>
      <c r="E1029" s="30"/>
      <c r="F1029" s="31" t="str">
        <f>IF(LEN(B1029)=0,"",ABS(RIGHT(Angebotsliste!$E$3,2)))</f>
        <v/>
      </c>
      <c r="G1029" s="54" t="str">
        <f>IF(AND(LEN(B1029)&gt;0,LEN(D1029)=0),"",IF(AND(LEN(B1029)=0,D1029&gt;0),"",Angebotsliste!$M$3))</f>
        <v/>
      </c>
      <c r="H1029" s="54" t="str">
        <f>IF(LEN(B1029)=0,"",IF(VLOOKUP(B1029,Angebotsliste!$A$12:$G$999,7,FALSE)=0,"",VLOOKUP(B1029,Angebotsliste!$A$12:$G$999,7,FALSE)))</f>
        <v/>
      </c>
      <c r="I1029" s="55"/>
      <c r="J1029" s="55"/>
      <c r="K1029" s="55"/>
      <c r="L1029" s="54" t="str">
        <f>IF(B1029="","",Angebotsliste!I1039)</f>
        <v/>
      </c>
    </row>
    <row r="1030" spans="1:12" x14ac:dyDescent="0.3">
      <c r="A1030" s="31" t="str">
        <f t="shared" si="51"/>
        <v/>
      </c>
      <c r="B1030" s="31" t="str">
        <f t="shared" si="52"/>
        <v/>
      </c>
      <c r="C1030" s="33"/>
      <c r="D1030" s="35" t="str">
        <f t="shared" si="53"/>
        <v/>
      </c>
      <c r="E1030" s="30"/>
      <c r="F1030" s="31" t="str">
        <f>IF(LEN(B1030)=0,"",ABS(RIGHT(Angebotsliste!$E$3,2)))</f>
        <v/>
      </c>
      <c r="G1030" s="54" t="str">
        <f>IF(AND(LEN(B1030)&gt;0,LEN(D1030)=0),"",IF(AND(LEN(B1030)=0,D1030&gt;0),"",Angebotsliste!$M$3))</f>
        <v/>
      </c>
      <c r="H1030" s="54" t="str">
        <f>IF(LEN(B1030)=0,"",IF(VLOOKUP(B1030,Angebotsliste!$A$12:$G$999,7,FALSE)=0,"",VLOOKUP(B1030,Angebotsliste!$A$12:$G$999,7,FALSE)))</f>
        <v/>
      </c>
      <c r="I1030" s="55"/>
      <c r="J1030" s="55"/>
      <c r="K1030" s="55"/>
      <c r="L1030" s="54" t="str">
        <f>IF(B1030="","",Angebotsliste!I1040)</f>
        <v/>
      </c>
    </row>
    <row r="1031" spans="1:12" x14ac:dyDescent="0.3">
      <c r="A1031" s="31" t="str">
        <f t="shared" si="51"/>
        <v/>
      </c>
      <c r="B1031" s="31" t="str">
        <f t="shared" si="52"/>
        <v/>
      </c>
      <c r="C1031" s="33"/>
      <c r="D1031" s="35" t="str">
        <f t="shared" si="53"/>
        <v/>
      </c>
      <c r="E1031" s="30"/>
      <c r="F1031" s="31" t="str">
        <f>IF(LEN(B1031)=0,"",ABS(RIGHT(Angebotsliste!$E$3,2)))</f>
        <v/>
      </c>
      <c r="G1031" s="54" t="str">
        <f>IF(AND(LEN(B1031)&gt;0,LEN(D1031)=0),"",IF(AND(LEN(B1031)=0,D1031&gt;0),"",Angebotsliste!$M$3))</f>
        <v/>
      </c>
      <c r="H1031" s="54" t="str">
        <f>IF(LEN(B1031)=0,"",IF(VLOOKUP(B1031,Angebotsliste!$A$12:$G$999,7,FALSE)=0,"",VLOOKUP(B1031,Angebotsliste!$A$12:$G$999,7,FALSE)))</f>
        <v/>
      </c>
      <c r="I1031" s="55"/>
      <c r="J1031" s="55"/>
      <c r="K1031" s="55"/>
      <c r="L1031" s="54" t="str">
        <f>IF(B1031="","",Angebotsliste!I1041)</f>
        <v/>
      </c>
    </row>
    <row r="1032" spans="1:12" x14ac:dyDescent="0.3">
      <c r="A1032" s="31" t="str">
        <f t="shared" si="51"/>
        <v/>
      </c>
      <c r="B1032" s="31" t="str">
        <f t="shared" si="52"/>
        <v/>
      </c>
      <c r="C1032" s="33"/>
      <c r="D1032" s="35" t="str">
        <f t="shared" si="53"/>
        <v/>
      </c>
      <c r="E1032" s="30"/>
      <c r="F1032" s="31" t="str">
        <f>IF(LEN(B1032)=0,"",ABS(RIGHT(Angebotsliste!$E$3,2)))</f>
        <v/>
      </c>
      <c r="G1032" s="54" t="str">
        <f>IF(AND(LEN(B1032)&gt;0,LEN(D1032)=0),"",IF(AND(LEN(B1032)=0,D1032&gt;0),"",Angebotsliste!$M$3))</f>
        <v/>
      </c>
      <c r="H1032" s="54" t="str">
        <f>IF(LEN(B1032)=0,"",IF(VLOOKUP(B1032,Angebotsliste!$A$12:$G$999,7,FALSE)=0,"",VLOOKUP(B1032,Angebotsliste!$A$12:$G$999,7,FALSE)))</f>
        <v/>
      </c>
      <c r="I1032" s="55"/>
      <c r="J1032" s="55"/>
      <c r="K1032" s="55"/>
      <c r="L1032" s="54" t="str">
        <f>IF(B1032="","",Angebotsliste!I1042)</f>
        <v/>
      </c>
    </row>
    <row r="1033" spans="1:12" x14ac:dyDescent="0.3">
      <c r="A1033" s="31" t="str">
        <f t="shared" si="51"/>
        <v/>
      </c>
      <c r="B1033" s="31" t="str">
        <f t="shared" si="52"/>
        <v/>
      </c>
      <c r="C1033" s="33"/>
      <c r="D1033" s="35" t="str">
        <f t="shared" si="53"/>
        <v/>
      </c>
      <c r="E1033" s="30"/>
      <c r="F1033" s="31" t="str">
        <f>IF(LEN(B1033)=0,"",ABS(RIGHT(Angebotsliste!$E$3,2)))</f>
        <v/>
      </c>
      <c r="G1033" s="54" t="str">
        <f>IF(AND(LEN(B1033)&gt;0,LEN(D1033)=0),"",IF(AND(LEN(B1033)=0,D1033&gt;0),"",Angebotsliste!$M$3))</f>
        <v/>
      </c>
      <c r="H1033" s="54" t="str">
        <f>IF(LEN(B1033)=0,"",IF(VLOOKUP(B1033,Angebotsliste!$A$12:$G$999,7,FALSE)=0,"",VLOOKUP(B1033,Angebotsliste!$A$12:$G$999,7,FALSE)))</f>
        <v/>
      </c>
      <c r="I1033" s="55"/>
      <c r="J1033" s="55"/>
      <c r="K1033" s="55"/>
      <c r="L1033" s="54" t="str">
        <f>IF(B1033="","",Angebotsliste!I1043)</f>
        <v/>
      </c>
    </row>
    <row r="1034" spans="1:12" x14ac:dyDescent="0.3">
      <c r="A1034" s="31" t="str">
        <f t="shared" si="51"/>
        <v/>
      </c>
      <c r="B1034" s="31" t="str">
        <f t="shared" si="52"/>
        <v/>
      </c>
      <c r="C1034" s="33"/>
      <c r="D1034" s="35" t="str">
        <f t="shared" si="53"/>
        <v/>
      </c>
      <c r="E1034" s="30"/>
      <c r="F1034" s="31" t="str">
        <f>IF(LEN(B1034)=0,"",ABS(RIGHT(Angebotsliste!$E$3,2)))</f>
        <v/>
      </c>
      <c r="G1034" s="54" t="str">
        <f>IF(AND(LEN(B1034)&gt;0,LEN(D1034)=0),"",IF(AND(LEN(B1034)=0,D1034&gt;0),"",Angebotsliste!$M$3))</f>
        <v/>
      </c>
      <c r="H1034" s="54" t="str">
        <f>IF(LEN(B1034)=0,"",IF(VLOOKUP(B1034,Angebotsliste!$A$12:$G$999,7,FALSE)=0,"",VLOOKUP(B1034,Angebotsliste!$A$12:$G$999,7,FALSE)))</f>
        <v/>
      </c>
      <c r="I1034" s="55"/>
      <c r="J1034" s="55"/>
      <c r="K1034" s="55"/>
      <c r="L1034" s="54" t="str">
        <f>IF(B1034="","",Angebotsliste!I1044)</f>
        <v/>
      </c>
    </row>
    <row r="1035" spans="1:12" x14ac:dyDescent="0.3">
      <c r="A1035" s="31" t="str">
        <f t="shared" si="51"/>
        <v/>
      </c>
      <c r="B1035" s="31" t="str">
        <f t="shared" si="52"/>
        <v/>
      </c>
      <c r="C1035" s="33"/>
      <c r="D1035" s="35" t="str">
        <f t="shared" si="53"/>
        <v/>
      </c>
      <c r="E1035" s="30"/>
      <c r="F1035" s="31" t="str">
        <f>IF(LEN(B1035)=0,"",ABS(RIGHT(Angebotsliste!$E$3,2)))</f>
        <v/>
      </c>
      <c r="G1035" s="54" t="str">
        <f>IF(AND(LEN(B1035)&gt;0,LEN(D1035)=0),"",IF(AND(LEN(B1035)=0,D1035&gt;0),"",Angebotsliste!$M$3))</f>
        <v/>
      </c>
      <c r="H1035" s="54" t="str">
        <f>IF(LEN(B1035)=0,"",IF(VLOOKUP(B1035,Angebotsliste!$A$12:$G$999,7,FALSE)=0,"",VLOOKUP(B1035,Angebotsliste!$A$12:$G$999,7,FALSE)))</f>
        <v/>
      </c>
      <c r="I1035" s="55"/>
      <c r="J1035" s="55"/>
      <c r="K1035" s="55"/>
      <c r="L1035" s="54" t="str">
        <f>IF(B1035="","",Angebotsliste!I1045)</f>
        <v/>
      </c>
    </row>
    <row r="1036" spans="1:12" x14ac:dyDescent="0.3">
      <c r="A1036" s="31" t="str">
        <f t="shared" si="51"/>
        <v/>
      </c>
      <c r="B1036" s="31" t="str">
        <f t="shared" si="52"/>
        <v/>
      </c>
      <c r="C1036" s="33"/>
      <c r="D1036" s="35" t="str">
        <f t="shared" si="53"/>
        <v/>
      </c>
      <c r="E1036" s="30"/>
      <c r="F1036" s="31" t="str">
        <f>IF(LEN(B1036)=0,"",ABS(RIGHT(Angebotsliste!$E$3,2)))</f>
        <v/>
      </c>
      <c r="G1036" s="54" t="str">
        <f>IF(AND(LEN(B1036)&gt;0,LEN(D1036)=0),"",IF(AND(LEN(B1036)=0,D1036&gt;0),"",Angebotsliste!$M$3))</f>
        <v/>
      </c>
      <c r="H1036" s="54" t="str">
        <f>IF(LEN(B1036)=0,"",IF(VLOOKUP(B1036,Angebotsliste!$A$12:$G$999,7,FALSE)=0,"",VLOOKUP(B1036,Angebotsliste!$A$12:$G$999,7,FALSE)))</f>
        <v/>
      </c>
      <c r="I1036" s="55"/>
      <c r="J1036" s="55"/>
      <c r="K1036" s="55"/>
      <c r="L1036" s="54" t="str">
        <f>IF(B1036="","",Angebotsliste!I1046)</f>
        <v/>
      </c>
    </row>
    <row r="1037" spans="1:12" x14ac:dyDescent="0.3">
      <c r="A1037" s="31" t="str">
        <f t="shared" si="51"/>
        <v/>
      </c>
      <c r="B1037" s="31" t="str">
        <f t="shared" si="52"/>
        <v/>
      </c>
      <c r="C1037" s="33"/>
      <c r="D1037" s="35" t="str">
        <f t="shared" si="53"/>
        <v/>
      </c>
      <c r="E1037" s="30"/>
      <c r="F1037" s="31" t="str">
        <f>IF(LEN(B1037)=0,"",ABS(RIGHT(Angebotsliste!$E$3,2)))</f>
        <v/>
      </c>
      <c r="G1037" s="54" t="str">
        <f>IF(AND(LEN(B1037)&gt;0,LEN(D1037)=0),"",IF(AND(LEN(B1037)=0,D1037&gt;0),"",Angebotsliste!$M$3))</f>
        <v/>
      </c>
      <c r="H1037" s="54" t="str">
        <f>IF(LEN(B1037)=0,"",IF(VLOOKUP(B1037,Angebotsliste!$A$12:$G$999,7,FALSE)=0,"",VLOOKUP(B1037,Angebotsliste!$A$12:$G$999,7,FALSE)))</f>
        <v/>
      </c>
      <c r="I1037" s="55"/>
      <c r="J1037" s="55"/>
      <c r="K1037" s="55"/>
      <c r="L1037" s="54" t="str">
        <f>IF(B1037="","",Angebotsliste!I1047)</f>
        <v/>
      </c>
    </row>
    <row r="1038" spans="1:12" x14ac:dyDescent="0.3">
      <c r="A1038" s="31" t="str">
        <f t="shared" si="51"/>
        <v/>
      </c>
      <c r="B1038" s="31" t="str">
        <f t="shared" si="52"/>
        <v/>
      </c>
      <c r="C1038" s="33"/>
      <c r="D1038" s="35" t="str">
        <f t="shared" si="53"/>
        <v/>
      </c>
      <c r="E1038" s="30"/>
      <c r="F1038" s="31" t="str">
        <f>IF(LEN(B1038)=0,"",ABS(RIGHT(Angebotsliste!$E$3,2)))</f>
        <v/>
      </c>
      <c r="G1038" s="54" t="str">
        <f>IF(AND(LEN(B1038)&gt;0,LEN(D1038)=0),"",IF(AND(LEN(B1038)=0,D1038&gt;0),"",Angebotsliste!$M$3))</f>
        <v/>
      </c>
      <c r="H1038" s="54" t="str">
        <f>IF(LEN(B1038)=0,"",IF(VLOOKUP(B1038,Angebotsliste!$A$12:$G$999,7,FALSE)=0,"",VLOOKUP(B1038,Angebotsliste!$A$12:$G$999,7,FALSE)))</f>
        <v/>
      </c>
      <c r="I1038" s="55"/>
      <c r="J1038" s="55"/>
      <c r="K1038" s="55"/>
      <c r="L1038" s="54" t="str">
        <f>IF(B1038="","",Angebotsliste!I1048)</f>
        <v/>
      </c>
    </row>
    <row r="1039" spans="1:12" x14ac:dyDescent="0.3">
      <c r="A1039" s="31" t="str">
        <f t="shared" si="51"/>
        <v/>
      </c>
      <c r="B1039" s="31" t="str">
        <f t="shared" si="52"/>
        <v/>
      </c>
      <c r="C1039" s="33"/>
      <c r="D1039" s="35" t="str">
        <f t="shared" si="53"/>
        <v/>
      </c>
      <c r="E1039" s="30"/>
      <c r="F1039" s="31" t="str">
        <f>IF(LEN(B1039)=0,"",ABS(RIGHT(Angebotsliste!$E$3,2)))</f>
        <v/>
      </c>
      <c r="G1039" s="54" t="str">
        <f>IF(AND(LEN(B1039)&gt;0,LEN(D1039)=0),"",IF(AND(LEN(B1039)=0,D1039&gt;0),"",Angebotsliste!$M$3))</f>
        <v/>
      </c>
      <c r="H1039" s="54" t="str">
        <f>IF(LEN(B1039)=0,"",IF(VLOOKUP(B1039,Angebotsliste!$A$12:$G$999,7,FALSE)=0,"",VLOOKUP(B1039,Angebotsliste!$A$12:$G$999,7,FALSE)))</f>
        <v/>
      </c>
      <c r="I1039" s="55"/>
      <c r="J1039" s="55"/>
      <c r="K1039" s="55"/>
      <c r="L1039" s="54" t="str">
        <f>IF(B1039="","",Angebotsliste!I1049)</f>
        <v/>
      </c>
    </row>
    <row r="1040" spans="1:12" x14ac:dyDescent="0.3">
      <c r="A1040" s="31" t="str">
        <f t="shared" si="51"/>
        <v/>
      </c>
      <c r="B1040" s="31" t="str">
        <f t="shared" si="52"/>
        <v/>
      </c>
      <c r="C1040" s="33"/>
      <c r="D1040" s="35" t="str">
        <f t="shared" si="53"/>
        <v/>
      </c>
      <c r="E1040" s="30"/>
      <c r="F1040" s="31" t="str">
        <f>IF(LEN(B1040)=0,"",ABS(RIGHT(Angebotsliste!$E$3,2)))</f>
        <v/>
      </c>
      <c r="G1040" s="54" t="str">
        <f>IF(AND(LEN(B1040)&gt;0,LEN(D1040)=0),"",IF(AND(LEN(B1040)=0,D1040&gt;0),"",Angebotsliste!$M$3))</f>
        <v/>
      </c>
      <c r="H1040" s="54" t="str">
        <f>IF(LEN(B1040)=0,"",IF(VLOOKUP(B1040,Angebotsliste!$A$12:$G$999,7,FALSE)=0,"",VLOOKUP(B1040,Angebotsliste!$A$12:$G$999,7,FALSE)))</f>
        <v/>
      </c>
      <c r="I1040" s="55"/>
      <c r="J1040" s="55"/>
      <c r="K1040" s="55"/>
      <c r="L1040" s="54" t="str">
        <f>IF(B1040="","",Angebotsliste!I1050)</f>
        <v/>
      </c>
    </row>
    <row r="1041" spans="1:12" x14ac:dyDescent="0.3">
      <c r="A1041" s="31" t="str">
        <f t="shared" si="51"/>
        <v/>
      </c>
      <c r="B1041" s="31" t="str">
        <f t="shared" si="52"/>
        <v/>
      </c>
      <c r="C1041" s="33"/>
      <c r="D1041" s="35" t="str">
        <f t="shared" si="53"/>
        <v/>
      </c>
      <c r="E1041" s="30"/>
      <c r="F1041" s="31" t="str">
        <f>IF(LEN(B1041)=0,"",ABS(RIGHT(Angebotsliste!$E$3,2)))</f>
        <v/>
      </c>
      <c r="G1041" s="54" t="str">
        <f>IF(AND(LEN(B1041)&gt;0,LEN(D1041)=0),"",IF(AND(LEN(B1041)=0,D1041&gt;0),"",Angebotsliste!$M$3))</f>
        <v/>
      </c>
      <c r="H1041" s="54" t="str">
        <f>IF(LEN(B1041)=0,"",IF(VLOOKUP(B1041,Angebotsliste!$A$12:$G$999,7,FALSE)=0,"",VLOOKUP(B1041,Angebotsliste!$A$12:$G$999,7,FALSE)))</f>
        <v/>
      </c>
      <c r="I1041" s="55"/>
      <c r="J1041" s="55"/>
      <c r="K1041" s="55"/>
      <c r="L1041" s="54" t="str">
        <f>IF(B1041="","",Angebotsliste!I1051)</f>
        <v/>
      </c>
    </row>
    <row r="1042" spans="1:12" x14ac:dyDescent="0.3">
      <c r="A1042" s="31" t="str">
        <f t="shared" si="51"/>
        <v/>
      </c>
      <c r="B1042" s="31" t="str">
        <f t="shared" si="52"/>
        <v/>
      </c>
      <c r="C1042" s="33"/>
      <c r="D1042" s="35" t="str">
        <f t="shared" si="53"/>
        <v/>
      </c>
      <c r="E1042" s="30"/>
      <c r="F1042" s="31" t="str">
        <f>IF(LEN(B1042)=0,"",ABS(RIGHT(Angebotsliste!$E$3,2)))</f>
        <v/>
      </c>
      <c r="G1042" s="54" t="str">
        <f>IF(AND(LEN(B1042)&gt;0,LEN(D1042)=0),"",IF(AND(LEN(B1042)=0,D1042&gt;0),"",Angebotsliste!$M$3))</f>
        <v/>
      </c>
      <c r="H1042" s="54" t="str">
        <f>IF(LEN(B1042)=0,"",IF(VLOOKUP(B1042,Angebotsliste!$A$12:$G$999,7,FALSE)=0,"",VLOOKUP(B1042,Angebotsliste!$A$12:$G$999,7,FALSE)))</f>
        <v/>
      </c>
      <c r="I1042" s="55"/>
      <c r="J1042" s="55"/>
      <c r="K1042" s="55"/>
      <c r="L1042" s="54" t="str">
        <f>IF(B1042="","",Angebotsliste!I1052)</f>
        <v/>
      </c>
    </row>
    <row r="1043" spans="1:12" x14ac:dyDescent="0.3">
      <c r="A1043" s="31" t="str">
        <f t="shared" si="51"/>
        <v/>
      </c>
      <c r="B1043" s="31" t="str">
        <f t="shared" si="52"/>
        <v/>
      </c>
      <c r="C1043" s="33"/>
      <c r="D1043" s="35" t="str">
        <f t="shared" si="53"/>
        <v/>
      </c>
      <c r="E1043" s="30"/>
      <c r="F1043" s="31" t="str">
        <f>IF(LEN(B1043)=0,"",ABS(RIGHT(Angebotsliste!$E$3,2)))</f>
        <v/>
      </c>
      <c r="G1043" s="54" t="str">
        <f>IF(AND(LEN(B1043)&gt;0,LEN(D1043)=0),"",IF(AND(LEN(B1043)=0,D1043&gt;0),"",Angebotsliste!$M$3))</f>
        <v/>
      </c>
      <c r="H1043" s="54" t="str">
        <f>IF(LEN(B1043)=0,"",IF(VLOOKUP(B1043,Angebotsliste!$A$12:$G$999,7,FALSE)=0,"",VLOOKUP(B1043,Angebotsliste!$A$12:$G$999,7,FALSE)))</f>
        <v/>
      </c>
      <c r="I1043" s="55"/>
      <c r="J1043" s="55"/>
      <c r="K1043" s="55"/>
      <c r="L1043" s="54" t="str">
        <f>IF(B1043="","",Angebotsliste!I1053)</f>
        <v/>
      </c>
    </row>
    <row r="1044" spans="1:12" x14ac:dyDescent="0.3">
      <c r="A1044" s="31" t="str">
        <f t="shared" si="51"/>
        <v/>
      </c>
      <c r="B1044" s="31" t="str">
        <f t="shared" si="52"/>
        <v/>
      </c>
      <c r="C1044" s="33"/>
      <c r="D1044" s="35" t="str">
        <f t="shared" si="53"/>
        <v/>
      </c>
      <c r="E1044" s="30"/>
      <c r="F1044" s="31" t="str">
        <f>IF(LEN(B1044)=0,"",ABS(RIGHT(Angebotsliste!$E$3,2)))</f>
        <v/>
      </c>
      <c r="G1044" s="54" t="str">
        <f>IF(AND(LEN(B1044)&gt;0,LEN(D1044)=0),"",IF(AND(LEN(B1044)=0,D1044&gt;0),"",Angebotsliste!$M$3))</f>
        <v/>
      </c>
      <c r="H1044" s="54" t="str">
        <f>IF(LEN(B1044)=0,"",IF(VLOOKUP(B1044,Angebotsliste!$A$12:$G$999,7,FALSE)=0,"",VLOOKUP(B1044,Angebotsliste!$A$12:$G$999,7,FALSE)))</f>
        <v/>
      </c>
      <c r="I1044" s="55"/>
      <c r="J1044" s="55"/>
      <c r="K1044" s="55"/>
      <c r="L1044" s="54" t="str">
        <f>IF(B1044="","",Angebotsliste!I1054)</f>
        <v/>
      </c>
    </row>
    <row r="1045" spans="1:12" x14ac:dyDescent="0.3">
      <c r="A1045" s="31" t="str">
        <f t="shared" si="51"/>
        <v/>
      </c>
      <c r="B1045" s="31" t="str">
        <f t="shared" si="52"/>
        <v/>
      </c>
      <c r="C1045" s="33"/>
      <c r="D1045" s="35" t="str">
        <f t="shared" si="53"/>
        <v/>
      </c>
      <c r="E1045" s="30"/>
      <c r="F1045" s="31" t="str">
        <f>IF(LEN(B1045)=0,"",ABS(RIGHT(Angebotsliste!$E$3,2)))</f>
        <v/>
      </c>
      <c r="G1045" s="54" t="str">
        <f>IF(AND(LEN(B1045)&gt;0,LEN(D1045)=0),"",IF(AND(LEN(B1045)=0,D1045&gt;0),"",Angebotsliste!$M$3))</f>
        <v/>
      </c>
      <c r="H1045" s="54" t="str">
        <f>IF(LEN(B1045)=0,"",IF(VLOOKUP(B1045,Angebotsliste!$A$12:$G$999,7,FALSE)=0,"",VLOOKUP(B1045,Angebotsliste!$A$12:$G$999,7,FALSE)))</f>
        <v/>
      </c>
      <c r="I1045" s="55"/>
      <c r="J1045" s="55"/>
      <c r="K1045" s="55"/>
      <c r="L1045" s="54" t="str">
        <f>IF(B1045="","",Angebotsliste!I1055)</f>
        <v/>
      </c>
    </row>
    <row r="1046" spans="1:12" x14ac:dyDescent="0.3">
      <c r="A1046" s="31" t="str">
        <f t="shared" si="51"/>
        <v/>
      </c>
      <c r="B1046" s="31" t="str">
        <f t="shared" si="52"/>
        <v/>
      </c>
      <c r="C1046" s="33"/>
      <c r="D1046" s="35" t="str">
        <f t="shared" si="53"/>
        <v/>
      </c>
      <c r="E1046" s="30"/>
      <c r="F1046" s="31" t="str">
        <f>IF(LEN(B1046)=0,"",ABS(RIGHT(Angebotsliste!$E$3,2)))</f>
        <v/>
      </c>
      <c r="G1046" s="54" t="str">
        <f>IF(AND(LEN(B1046)&gt;0,LEN(D1046)=0),"",IF(AND(LEN(B1046)=0,D1046&gt;0),"",Angebotsliste!$M$3))</f>
        <v/>
      </c>
      <c r="H1046" s="54" t="str">
        <f>IF(LEN(B1046)=0,"",IF(VLOOKUP(B1046,Angebotsliste!$A$12:$G$999,7,FALSE)=0,"",VLOOKUP(B1046,Angebotsliste!$A$12:$G$999,7,FALSE)))</f>
        <v/>
      </c>
      <c r="I1046" s="55"/>
      <c r="J1046" s="55"/>
      <c r="K1046" s="55"/>
      <c r="L1046" s="54" t="str">
        <f>IF(B1046="","",Angebotsliste!I1056)</f>
        <v/>
      </c>
    </row>
    <row r="1047" spans="1:12" x14ac:dyDescent="0.3">
      <c r="A1047" s="31" t="str">
        <f t="shared" si="51"/>
        <v/>
      </c>
      <c r="B1047" s="31" t="str">
        <f t="shared" si="52"/>
        <v/>
      </c>
      <c r="C1047" s="33"/>
      <c r="D1047" s="35" t="str">
        <f t="shared" si="53"/>
        <v/>
      </c>
      <c r="E1047" s="30"/>
      <c r="F1047" s="31" t="str">
        <f>IF(LEN(B1047)=0,"",ABS(RIGHT(Angebotsliste!$E$3,2)))</f>
        <v/>
      </c>
      <c r="G1047" s="54" t="str">
        <f>IF(AND(LEN(B1047)&gt;0,LEN(D1047)=0),"",IF(AND(LEN(B1047)=0,D1047&gt;0),"",Angebotsliste!$M$3))</f>
        <v/>
      </c>
      <c r="H1047" s="54" t="str">
        <f>IF(LEN(B1047)=0,"",IF(VLOOKUP(B1047,Angebotsliste!$A$12:$G$999,7,FALSE)=0,"",VLOOKUP(B1047,Angebotsliste!$A$12:$G$999,7,FALSE)))</f>
        <v/>
      </c>
      <c r="I1047" s="55"/>
      <c r="J1047" s="55"/>
      <c r="K1047" s="55"/>
      <c r="L1047" s="54" t="str">
        <f>IF(B1047="","",Angebotsliste!I1057)</f>
        <v/>
      </c>
    </row>
    <row r="1048" spans="1:12" x14ac:dyDescent="0.3">
      <c r="A1048" s="31" t="str">
        <f t="shared" si="51"/>
        <v/>
      </c>
      <c r="B1048" s="31" t="str">
        <f t="shared" si="52"/>
        <v/>
      </c>
      <c r="C1048" s="33"/>
      <c r="D1048" s="35" t="str">
        <f t="shared" si="53"/>
        <v/>
      </c>
      <c r="E1048" s="30"/>
      <c r="F1048" s="31" t="str">
        <f>IF(LEN(B1048)=0,"",ABS(RIGHT(Angebotsliste!$E$3,2)))</f>
        <v/>
      </c>
      <c r="G1048" s="54" t="str">
        <f>IF(AND(LEN(B1048)&gt;0,LEN(D1048)=0),"",IF(AND(LEN(B1048)=0,D1048&gt;0),"",Angebotsliste!$M$3))</f>
        <v/>
      </c>
      <c r="H1048" s="54" t="str">
        <f>IF(LEN(B1048)=0,"",IF(VLOOKUP(B1048,Angebotsliste!$A$12:$G$999,7,FALSE)=0,"",VLOOKUP(B1048,Angebotsliste!$A$12:$G$999,7,FALSE)))</f>
        <v/>
      </c>
      <c r="I1048" s="55"/>
      <c r="J1048" s="55"/>
      <c r="K1048" s="55"/>
      <c r="L1048" s="54" t="str">
        <f>IF(B1048="","",Angebotsliste!I1058)</f>
        <v/>
      </c>
    </row>
    <row r="1049" spans="1:12" x14ac:dyDescent="0.3">
      <c r="A1049" s="31" t="str">
        <f t="shared" si="51"/>
        <v/>
      </c>
      <c r="B1049" s="31" t="str">
        <f t="shared" si="52"/>
        <v/>
      </c>
      <c r="C1049" s="33"/>
      <c r="D1049" s="35" t="str">
        <f t="shared" si="53"/>
        <v/>
      </c>
      <c r="E1049" s="30"/>
      <c r="F1049" s="31" t="str">
        <f>IF(LEN(B1049)=0,"",ABS(RIGHT(Angebotsliste!$E$3,2)))</f>
        <v/>
      </c>
      <c r="G1049" s="54" t="str">
        <f>IF(AND(LEN(B1049)&gt;0,LEN(D1049)=0),"",IF(AND(LEN(B1049)=0,D1049&gt;0),"",Angebotsliste!$M$3))</f>
        <v/>
      </c>
      <c r="H1049" s="54" t="str">
        <f>IF(LEN(B1049)=0,"",IF(VLOOKUP(B1049,Angebotsliste!$A$12:$G$999,7,FALSE)=0,"",VLOOKUP(B1049,Angebotsliste!$A$12:$G$999,7,FALSE)))</f>
        <v/>
      </c>
      <c r="I1049" s="55"/>
      <c r="J1049" s="55"/>
      <c r="K1049" s="55"/>
      <c r="L1049" s="54" t="str">
        <f>IF(B1049="","",Angebotsliste!I1059)</f>
        <v/>
      </c>
    </row>
    <row r="1050" spans="1:12" x14ac:dyDescent="0.3">
      <c r="A1050" s="31" t="str">
        <f t="shared" si="51"/>
        <v/>
      </c>
      <c r="B1050" s="31" t="str">
        <f t="shared" si="52"/>
        <v/>
      </c>
      <c r="C1050" s="33"/>
      <c r="D1050" s="35" t="str">
        <f t="shared" si="53"/>
        <v/>
      </c>
      <c r="E1050" s="30"/>
      <c r="F1050" s="31" t="str">
        <f>IF(LEN(B1050)=0,"",ABS(RIGHT(Angebotsliste!$E$3,2)))</f>
        <v/>
      </c>
      <c r="G1050" s="54" t="str">
        <f>IF(AND(LEN(B1050)&gt;0,LEN(D1050)=0),"",IF(AND(LEN(B1050)=0,D1050&gt;0),"",Angebotsliste!$M$3))</f>
        <v/>
      </c>
      <c r="H1050" s="54" t="str">
        <f>IF(LEN(B1050)=0,"",IF(VLOOKUP(B1050,Angebotsliste!$A$12:$G$999,7,FALSE)=0,"",VLOOKUP(B1050,Angebotsliste!$A$12:$G$999,7,FALSE)))</f>
        <v/>
      </c>
      <c r="I1050" s="55"/>
      <c r="J1050" s="55"/>
      <c r="K1050" s="55"/>
      <c r="L1050" s="54" t="str">
        <f>IF(B1050="","",Angebotsliste!I1060)</f>
        <v/>
      </c>
    </row>
    <row r="1051" spans="1:12" x14ac:dyDescent="0.3">
      <c r="A1051" s="31" t="str">
        <f t="shared" si="51"/>
        <v/>
      </c>
      <c r="B1051" s="31" t="str">
        <f t="shared" si="52"/>
        <v/>
      </c>
      <c r="C1051" s="33"/>
      <c r="D1051" s="35" t="str">
        <f t="shared" si="53"/>
        <v/>
      </c>
      <c r="E1051" s="30"/>
      <c r="F1051" s="31" t="str">
        <f>IF(LEN(B1051)=0,"",ABS(RIGHT(Angebotsliste!$E$3,2)))</f>
        <v/>
      </c>
      <c r="G1051" s="54" t="str">
        <f>IF(AND(LEN(B1051)&gt;0,LEN(D1051)=0),"",IF(AND(LEN(B1051)=0,D1051&gt;0),"",Angebotsliste!$M$3))</f>
        <v/>
      </c>
      <c r="H1051" s="54" t="str">
        <f>IF(LEN(B1051)=0,"",IF(VLOOKUP(B1051,Angebotsliste!$A$12:$G$999,7,FALSE)=0,"",VLOOKUP(B1051,Angebotsliste!$A$12:$G$999,7,FALSE)))</f>
        <v/>
      </c>
      <c r="I1051" s="55"/>
      <c r="J1051" s="55"/>
      <c r="K1051" s="55"/>
      <c r="L1051" s="54" t="str">
        <f>IF(B1051="","",Angebotsliste!I1061)</f>
        <v/>
      </c>
    </row>
    <row r="1052" spans="1:12" x14ac:dyDescent="0.3">
      <c r="A1052" s="31" t="str">
        <f t="shared" si="51"/>
        <v/>
      </c>
      <c r="B1052" s="31" t="str">
        <f t="shared" si="52"/>
        <v/>
      </c>
      <c r="C1052" s="33"/>
      <c r="D1052" s="35" t="str">
        <f t="shared" si="53"/>
        <v/>
      </c>
      <c r="E1052" s="30"/>
      <c r="F1052" s="31" t="str">
        <f>IF(LEN(B1052)=0,"",ABS(RIGHT(Angebotsliste!$E$3,2)))</f>
        <v/>
      </c>
      <c r="G1052" s="54" t="str">
        <f>IF(AND(LEN(B1052)&gt;0,LEN(D1052)=0),"",IF(AND(LEN(B1052)=0,D1052&gt;0),"",Angebotsliste!$M$3))</f>
        <v/>
      </c>
      <c r="H1052" s="54" t="str">
        <f>IF(LEN(B1052)=0,"",IF(VLOOKUP(B1052,Angebotsliste!$A$12:$G$999,7,FALSE)=0,"",VLOOKUP(B1052,Angebotsliste!$A$12:$G$999,7,FALSE)))</f>
        <v/>
      </c>
      <c r="I1052" s="55"/>
      <c r="J1052" s="55"/>
      <c r="K1052" s="55"/>
      <c r="L1052" s="54" t="str">
        <f>IF(B1052="","",Angebotsliste!I1062)</f>
        <v/>
      </c>
    </row>
    <row r="1053" spans="1:12" x14ac:dyDescent="0.3">
      <c r="A1053" s="31" t="str">
        <f t="shared" si="51"/>
        <v/>
      </c>
      <c r="B1053" s="31" t="str">
        <f t="shared" si="52"/>
        <v/>
      </c>
      <c r="C1053" s="33"/>
      <c r="D1053" s="35" t="str">
        <f t="shared" si="53"/>
        <v/>
      </c>
      <c r="E1053" s="30"/>
      <c r="F1053" s="31" t="str">
        <f>IF(LEN(B1053)=0,"",ABS(RIGHT(Angebotsliste!$E$3,2)))</f>
        <v/>
      </c>
      <c r="G1053" s="54" t="str">
        <f>IF(AND(LEN(B1053)&gt;0,LEN(D1053)=0),"",IF(AND(LEN(B1053)=0,D1053&gt;0),"",Angebotsliste!$M$3))</f>
        <v/>
      </c>
      <c r="H1053" s="54" t="str">
        <f>IF(LEN(B1053)=0,"",IF(VLOOKUP(B1053,Angebotsliste!$A$12:$G$999,7,FALSE)=0,"",VLOOKUP(B1053,Angebotsliste!$A$12:$G$999,7,FALSE)))</f>
        <v/>
      </c>
      <c r="I1053" s="55"/>
      <c r="J1053" s="55"/>
      <c r="K1053" s="55"/>
      <c r="L1053" s="54" t="str">
        <f>IF(B1053="","",Angebotsliste!I1063)</f>
        <v/>
      </c>
    </row>
    <row r="1054" spans="1:12" x14ac:dyDescent="0.3">
      <c r="A1054" s="31" t="str">
        <f t="shared" si="51"/>
        <v/>
      </c>
      <c r="B1054" s="31" t="str">
        <f t="shared" si="52"/>
        <v/>
      </c>
      <c r="C1054" s="33"/>
      <c r="D1054" s="35" t="str">
        <f t="shared" si="53"/>
        <v/>
      </c>
      <c r="E1054" s="30"/>
      <c r="F1054" s="31" t="str">
        <f>IF(LEN(B1054)=0,"",ABS(RIGHT(Angebotsliste!$E$3,2)))</f>
        <v/>
      </c>
      <c r="G1054" s="54" t="str">
        <f>IF(AND(LEN(B1054)&gt;0,LEN(D1054)=0),"",IF(AND(LEN(B1054)=0,D1054&gt;0),"",Angebotsliste!$M$3))</f>
        <v/>
      </c>
      <c r="H1054" s="54" t="str">
        <f>IF(LEN(B1054)=0,"",IF(VLOOKUP(B1054,Angebotsliste!$A$12:$G$999,7,FALSE)=0,"",VLOOKUP(B1054,Angebotsliste!$A$12:$G$999,7,FALSE)))</f>
        <v/>
      </c>
      <c r="I1054" s="55"/>
      <c r="J1054" s="55"/>
      <c r="K1054" s="55"/>
      <c r="L1054" s="54" t="str">
        <f>IF(B1054="","",Angebotsliste!I1064)</f>
        <v/>
      </c>
    </row>
    <row r="1055" spans="1:12" x14ac:dyDescent="0.3">
      <c r="A1055" s="31" t="str">
        <f t="shared" si="51"/>
        <v/>
      </c>
      <c r="B1055" s="31" t="str">
        <f t="shared" si="52"/>
        <v/>
      </c>
      <c r="C1055" s="33"/>
      <c r="D1055" s="35" t="str">
        <f t="shared" si="53"/>
        <v/>
      </c>
      <c r="E1055" s="30"/>
      <c r="F1055" s="31" t="str">
        <f>IF(LEN(B1055)=0,"",ABS(RIGHT(Angebotsliste!$E$3,2)))</f>
        <v/>
      </c>
      <c r="G1055" s="54" t="str">
        <f>IF(AND(LEN(B1055)&gt;0,LEN(D1055)=0),"",IF(AND(LEN(B1055)=0,D1055&gt;0),"",Angebotsliste!$M$3))</f>
        <v/>
      </c>
      <c r="H1055" s="54" t="str">
        <f>IF(LEN(B1055)=0,"",IF(VLOOKUP(B1055,Angebotsliste!$A$12:$G$999,7,FALSE)=0,"",VLOOKUP(B1055,Angebotsliste!$A$12:$G$999,7,FALSE)))</f>
        <v/>
      </c>
      <c r="I1055" s="55"/>
      <c r="J1055" s="55"/>
      <c r="K1055" s="55"/>
      <c r="L1055" s="54" t="str">
        <f>IF(B1055="","",Angebotsliste!I1065)</f>
        <v/>
      </c>
    </row>
    <row r="1056" spans="1:12" x14ac:dyDescent="0.3">
      <c r="A1056" s="31" t="str">
        <f t="shared" si="51"/>
        <v/>
      </c>
      <c r="B1056" s="31" t="str">
        <f t="shared" si="52"/>
        <v/>
      </c>
      <c r="C1056" s="33"/>
      <c r="D1056" s="35" t="str">
        <f t="shared" si="53"/>
        <v/>
      </c>
      <c r="E1056" s="30"/>
      <c r="F1056" s="31" t="str">
        <f>IF(LEN(B1056)=0,"",ABS(RIGHT(Angebotsliste!$E$3,2)))</f>
        <v/>
      </c>
      <c r="G1056" s="54" t="str">
        <f>IF(AND(LEN(B1056)&gt;0,LEN(D1056)=0),"",IF(AND(LEN(B1056)=0,D1056&gt;0),"",Angebotsliste!$M$3))</f>
        <v/>
      </c>
      <c r="H1056" s="54" t="str">
        <f>IF(LEN(B1056)=0,"",IF(VLOOKUP(B1056,Angebotsliste!$A$12:$G$999,7,FALSE)=0,"",VLOOKUP(B1056,Angebotsliste!$A$12:$G$999,7,FALSE)))</f>
        <v/>
      </c>
      <c r="I1056" s="55"/>
      <c r="J1056" s="55"/>
      <c r="K1056" s="55"/>
      <c r="L1056" s="54" t="str">
        <f>IF(B1056="","",Angebotsliste!I1066)</f>
        <v/>
      </c>
    </row>
    <row r="1057" spans="1:12" x14ac:dyDescent="0.3">
      <c r="A1057" s="31" t="str">
        <f t="shared" si="51"/>
        <v/>
      </c>
      <c r="B1057" s="31" t="str">
        <f t="shared" si="52"/>
        <v/>
      </c>
      <c r="C1057" s="33"/>
      <c r="D1057" s="35" t="str">
        <f t="shared" si="53"/>
        <v/>
      </c>
      <c r="E1057" s="30"/>
      <c r="F1057" s="31" t="str">
        <f>IF(LEN(B1057)=0,"",ABS(RIGHT(Angebotsliste!$E$3,2)))</f>
        <v/>
      </c>
      <c r="G1057" s="54" t="str">
        <f>IF(AND(LEN(B1057)&gt;0,LEN(D1057)=0),"",IF(AND(LEN(B1057)=0,D1057&gt;0),"",Angebotsliste!$M$3))</f>
        <v/>
      </c>
      <c r="H1057" s="54" t="str">
        <f>IF(LEN(B1057)=0,"",IF(VLOOKUP(B1057,Angebotsliste!$A$12:$G$999,7,FALSE)=0,"",VLOOKUP(B1057,Angebotsliste!$A$12:$G$999,7,FALSE)))</f>
        <v/>
      </c>
      <c r="I1057" s="55"/>
      <c r="J1057" s="55"/>
      <c r="K1057" s="55"/>
      <c r="L1057" s="54" t="str">
        <f>IF(B1057="","",Angebotsliste!I1067)</f>
        <v/>
      </c>
    </row>
    <row r="1058" spans="1:12" x14ac:dyDescent="0.3">
      <c r="A1058" s="31" t="str">
        <f t="shared" si="51"/>
        <v/>
      </c>
      <c r="B1058" s="31" t="str">
        <f t="shared" si="52"/>
        <v/>
      </c>
      <c r="C1058" s="33"/>
      <c r="D1058" s="35" t="str">
        <f t="shared" si="53"/>
        <v/>
      </c>
      <c r="E1058" s="30"/>
      <c r="F1058" s="31" t="str">
        <f>IF(LEN(B1058)=0,"",ABS(RIGHT(Angebotsliste!$E$3,2)))</f>
        <v/>
      </c>
      <c r="G1058" s="54" t="str">
        <f>IF(AND(LEN(B1058)&gt;0,LEN(D1058)=0),"",IF(AND(LEN(B1058)=0,D1058&gt;0),"",Angebotsliste!$M$3))</f>
        <v/>
      </c>
      <c r="H1058" s="54" t="str">
        <f>IF(LEN(B1058)=0,"",IF(VLOOKUP(B1058,Angebotsliste!$A$12:$G$999,7,FALSE)=0,"",VLOOKUP(B1058,Angebotsliste!$A$12:$G$999,7,FALSE)))</f>
        <v/>
      </c>
      <c r="I1058" s="55"/>
      <c r="J1058" s="55"/>
      <c r="K1058" s="55"/>
      <c r="L1058" s="54" t="str">
        <f>IF(B1058="","",Angebotsliste!I1068)</f>
        <v/>
      </c>
    </row>
    <row r="1059" spans="1:12" x14ac:dyDescent="0.3">
      <c r="A1059" s="31" t="str">
        <f t="shared" si="51"/>
        <v/>
      </c>
      <c r="B1059" s="31" t="str">
        <f t="shared" si="52"/>
        <v/>
      </c>
      <c r="C1059" s="33"/>
      <c r="D1059" s="35" t="str">
        <f t="shared" si="53"/>
        <v/>
      </c>
      <c r="E1059" s="30"/>
      <c r="F1059" s="31" t="str">
        <f>IF(LEN(B1059)=0,"",ABS(RIGHT(Angebotsliste!$E$3,2)))</f>
        <v/>
      </c>
      <c r="G1059" s="54" t="str">
        <f>IF(AND(LEN(B1059)&gt;0,LEN(D1059)=0),"",IF(AND(LEN(B1059)=0,D1059&gt;0),"",Angebotsliste!$M$3))</f>
        <v/>
      </c>
      <c r="H1059" s="54" t="str">
        <f>IF(LEN(B1059)=0,"",IF(VLOOKUP(B1059,Angebotsliste!$A$12:$G$999,7,FALSE)=0,"",VLOOKUP(B1059,Angebotsliste!$A$12:$G$999,7,FALSE)))</f>
        <v/>
      </c>
      <c r="I1059" s="55"/>
      <c r="J1059" s="55"/>
      <c r="K1059" s="55"/>
      <c r="L1059" s="54" t="str">
        <f>IF(B1059="","",Angebotsliste!I1069)</f>
        <v/>
      </c>
    </row>
    <row r="1060" spans="1:12" x14ac:dyDescent="0.3">
      <c r="A1060" s="31" t="str">
        <f t="shared" si="51"/>
        <v/>
      </c>
      <c r="B1060" s="31" t="str">
        <f t="shared" si="52"/>
        <v/>
      </c>
      <c r="C1060" s="33"/>
      <c r="D1060" s="35" t="str">
        <f t="shared" si="53"/>
        <v/>
      </c>
      <c r="E1060" s="30"/>
      <c r="F1060" s="31" t="str">
        <f>IF(LEN(B1060)=0,"",ABS(RIGHT(Angebotsliste!$E$3,2)))</f>
        <v/>
      </c>
      <c r="G1060" s="54" t="str">
        <f>IF(AND(LEN(B1060)&gt;0,LEN(D1060)=0),"",IF(AND(LEN(B1060)=0,D1060&gt;0),"",Angebotsliste!$M$3))</f>
        <v/>
      </c>
      <c r="H1060" s="54" t="str">
        <f>IF(LEN(B1060)=0,"",IF(VLOOKUP(B1060,Angebotsliste!$A$12:$G$999,7,FALSE)=0,"",VLOOKUP(B1060,Angebotsliste!$A$12:$G$999,7,FALSE)))</f>
        <v/>
      </c>
      <c r="I1060" s="55"/>
      <c r="J1060" s="55"/>
      <c r="K1060" s="55"/>
      <c r="L1060" s="54" t="str">
        <f>IF(B1060="","",Angebotsliste!I1070)</f>
        <v/>
      </c>
    </row>
    <row r="1061" spans="1:12" x14ac:dyDescent="0.3">
      <c r="A1061" s="31" t="str">
        <f t="shared" si="51"/>
        <v/>
      </c>
      <c r="B1061" s="31" t="str">
        <f t="shared" si="52"/>
        <v/>
      </c>
      <c r="C1061" s="33"/>
      <c r="D1061" s="35" t="str">
        <f t="shared" si="53"/>
        <v/>
      </c>
      <c r="E1061" s="30"/>
      <c r="F1061" s="31" t="str">
        <f>IF(LEN(B1061)=0,"",ABS(RIGHT(Angebotsliste!$E$3,2)))</f>
        <v/>
      </c>
      <c r="G1061" s="54" t="str">
        <f>IF(AND(LEN(B1061)&gt;0,LEN(D1061)=0),"",IF(AND(LEN(B1061)=0,D1061&gt;0),"",Angebotsliste!$M$3))</f>
        <v/>
      </c>
      <c r="H1061" s="54" t="str">
        <f>IF(LEN(B1061)=0,"",IF(VLOOKUP(B1061,Angebotsliste!$A$12:$G$999,7,FALSE)=0,"",VLOOKUP(B1061,Angebotsliste!$A$12:$G$999,7,FALSE)))</f>
        <v/>
      </c>
      <c r="I1061" s="55"/>
      <c r="J1061" s="55"/>
      <c r="K1061" s="55"/>
      <c r="L1061" s="54" t="str">
        <f>IF(B1061="","",Angebotsliste!I1071)</f>
        <v/>
      </c>
    </row>
    <row r="1062" spans="1:12" x14ac:dyDescent="0.3">
      <c r="A1062" s="31" t="str">
        <f t="shared" si="51"/>
        <v/>
      </c>
      <c r="B1062" s="31" t="str">
        <f t="shared" si="52"/>
        <v/>
      </c>
      <c r="C1062" s="33"/>
      <c r="D1062" s="35" t="str">
        <f t="shared" si="53"/>
        <v/>
      </c>
      <c r="E1062" s="30"/>
      <c r="F1062" s="31" t="str">
        <f>IF(LEN(B1062)=0,"",ABS(RIGHT(Angebotsliste!$E$3,2)))</f>
        <v/>
      </c>
      <c r="G1062" s="54" t="str">
        <f>IF(AND(LEN(B1062)&gt;0,LEN(D1062)=0),"",IF(AND(LEN(B1062)=0,D1062&gt;0),"",Angebotsliste!$M$3))</f>
        <v/>
      </c>
      <c r="H1062" s="54" t="str">
        <f>IF(LEN(B1062)=0,"",IF(VLOOKUP(B1062,Angebotsliste!$A$12:$G$999,7,FALSE)=0,"",VLOOKUP(B1062,Angebotsliste!$A$12:$G$999,7,FALSE)))</f>
        <v/>
      </c>
      <c r="I1062" s="55"/>
      <c r="J1062" s="55"/>
      <c r="K1062" s="55"/>
      <c r="L1062" s="54" t="str">
        <f>IF(B1062="","",Angebotsliste!I1072)</f>
        <v/>
      </c>
    </row>
    <row r="1063" spans="1:12" x14ac:dyDescent="0.3">
      <c r="A1063" s="31" t="str">
        <f t="shared" si="51"/>
        <v/>
      </c>
      <c r="B1063" s="31" t="str">
        <f t="shared" si="52"/>
        <v/>
      </c>
      <c r="C1063" s="33"/>
      <c r="D1063" s="35" t="str">
        <f t="shared" si="53"/>
        <v/>
      </c>
      <c r="E1063" s="30"/>
      <c r="F1063" s="31" t="str">
        <f>IF(LEN(B1063)=0,"",ABS(RIGHT(Angebotsliste!$E$3,2)))</f>
        <v/>
      </c>
      <c r="G1063" s="54" t="str">
        <f>IF(AND(LEN(B1063)&gt;0,LEN(D1063)=0),"",IF(AND(LEN(B1063)=0,D1063&gt;0),"",Angebotsliste!$M$3))</f>
        <v/>
      </c>
      <c r="H1063" s="54" t="str">
        <f>IF(LEN(B1063)=0,"",IF(VLOOKUP(B1063,Angebotsliste!$A$12:$G$999,7,FALSE)=0,"",VLOOKUP(B1063,Angebotsliste!$A$12:$G$999,7,FALSE)))</f>
        <v/>
      </c>
      <c r="I1063" s="55"/>
      <c r="J1063" s="55"/>
      <c r="K1063" s="55"/>
      <c r="L1063" s="54" t="str">
        <f>IF(B1063="","",Angebotsliste!I1073)</f>
        <v/>
      </c>
    </row>
    <row r="1064" spans="1:12" x14ac:dyDescent="0.3">
      <c r="A1064" s="31" t="str">
        <f t="shared" si="51"/>
        <v/>
      </c>
      <c r="B1064" s="31" t="str">
        <f t="shared" si="52"/>
        <v/>
      </c>
      <c r="C1064" s="33"/>
      <c r="D1064" s="35" t="str">
        <f t="shared" si="53"/>
        <v/>
      </c>
      <c r="E1064" s="30"/>
      <c r="F1064" s="31" t="str">
        <f>IF(LEN(B1064)=0,"",ABS(RIGHT(Angebotsliste!$E$3,2)))</f>
        <v/>
      </c>
      <c r="G1064" s="54" t="str">
        <f>IF(AND(LEN(B1064)&gt;0,LEN(D1064)=0),"",IF(AND(LEN(B1064)=0,D1064&gt;0),"",Angebotsliste!$M$3))</f>
        <v/>
      </c>
      <c r="H1064" s="54" t="str">
        <f>IF(LEN(B1064)=0,"",IF(VLOOKUP(B1064,Angebotsliste!$A$12:$G$999,7,FALSE)=0,"",VLOOKUP(B1064,Angebotsliste!$A$12:$G$999,7,FALSE)))</f>
        <v/>
      </c>
      <c r="I1064" s="55"/>
      <c r="J1064" s="55"/>
      <c r="K1064" s="55"/>
      <c r="L1064" s="54" t="str">
        <f>IF(B1064="","",Angebotsliste!I1074)</f>
        <v/>
      </c>
    </row>
    <row r="1065" spans="1:12" x14ac:dyDescent="0.3">
      <c r="A1065" s="31" t="str">
        <f t="shared" si="51"/>
        <v/>
      </c>
      <c r="B1065" s="31" t="str">
        <f t="shared" si="52"/>
        <v/>
      </c>
      <c r="C1065" s="33"/>
      <c r="D1065" s="35" t="str">
        <f t="shared" si="53"/>
        <v/>
      </c>
      <c r="E1065" s="30"/>
      <c r="F1065" s="31" t="str">
        <f>IF(LEN(B1065)=0,"",ABS(RIGHT(Angebotsliste!$E$3,2)))</f>
        <v/>
      </c>
      <c r="G1065" s="54" t="str">
        <f>IF(AND(LEN(B1065)&gt;0,LEN(D1065)=0),"",IF(AND(LEN(B1065)=0,D1065&gt;0),"",Angebotsliste!$M$3))</f>
        <v/>
      </c>
      <c r="H1065" s="54" t="str">
        <f>IF(LEN(B1065)=0,"",IF(VLOOKUP(B1065,Angebotsliste!$A$12:$G$999,7,FALSE)=0,"",VLOOKUP(B1065,Angebotsliste!$A$12:$G$999,7,FALSE)))</f>
        <v/>
      </c>
      <c r="I1065" s="55"/>
      <c r="J1065" s="55"/>
      <c r="K1065" s="55"/>
      <c r="L1065" s="54" t="str">
        <f>IF(B1065="","",Angebotsliste!I1075)</f>
        <v/>
      </c>
    </row>
    <row r="1066" spans="1:12" x14ac:dyDescent="0.3">
      <c r="A1066" s="31" t="str">
        <f t="shared" si="51"/>
        <v/>
      </c>
      <c r="B1066" s="31" t="str">
        <f t="shared" si="52"/>
        <v/>
      </c>
      <c r="C1066" s="33"/>
      <c r="D1066" s="35" t="str">
        <f t="shared" si="53"/>
        <v/>
      </c>
      <c r="E1066" s="30"/>
      <c r="F1066" s="31" t="str">
        <f>IF(LEN(B1066)=0,"",ABS(RIGHT(Angebotsliste!$E$3,2)))</f>
        <v/>
      </c>
      <c r="G1066" s="54" t="str">
        <f>IF(AND(LEN(B1066)&gt;0,LEN(D1066)=0),"",IF(AND(LEN(B1066)=0,D1066&gt;0),"",Angebotsliste!$M$3))</f>
        <v/>
      </c>
      <c r="H1066" s="54" t="str">
        <f>IF(LEN(B1066)=0,"",IF(VLOOKUP(B1066,Angebotsliste!$A$12:$G$999,7,FALSE)=0,"",VLOOKUP(B1066,Angebotsliste!$A$12:$G$999,7,FALSE)))</f>
        <v/>
      </c>
      <c r="I1066" s="55"/>
      <c r="J1066" s="55"/>
      <c r="K1066" s="55"/>
      <c r="L1066" s="54" t="str">
        <f>IF(B1066="","",Angebotsliste!I1076)</f>
        <v/>
      </c>
    </row>
    <row r="1067" spans="1:12" x14ac:dyDescent="0.3">
      <c r="A1067" s="31" t="str">
        <f t="shared" si="51"/>
        <v/>
      </c>
      <c r="B1067" s="31" t="str">
        <f t="shared" si="52"/>
        <v/>
      </c>
      <c r="C1067" s="33"/>
      <c r="D1067" s="35" t="str">
        <f t="shared" si="53"/>
        <v/>
      </c>
      <c r="E1067" s="30"/>
      <c r="F1067" s="31" t="str">
        <f>IF(LEN(B1067)=0,"",ABS(RIGHT(Angebotsliste!$E$3,2)))</f>
        <v/>
      </c>
      <c r="G1067" s="54" t="str">
        <f>IF(AND(LEN(B1067)&gt;0,LEN(D1067)=0),"",IF(AND(LEN(B1067)=0,D1067&gt;0),"",Angebotsliste!$M$3))</f>
        <v/>
      </c>
      <c r="H1067" s="54" t="str">
        <f>IF(LEN(B1067)=0,"",IF(VLOOKUP(B1067,Angebotsliste!$A$12:$G$999,7,FALSE)=0,"",VLOOKUP(B1067,Angebotsliste!$A$12:$G$999,7,FALSE)))</f>
        <v/>
      </c>
      <c r="I1067" s="55"/>
      <c r="J1067" s="55"/>
      <c r="K1067" s="55"/>
      <c r="L1067" s="54" t="str">
        <f>IF(B1067="","",Angebotsliste!I1077)</f>
        <v/>
      </c>
    </row>
    <row r="1068" spans="1:12" x14ac:dyDescent="0.3">
      <c r="A1068" s="31" t="str">
        <f t="shared" si="51"/>
        <v/>
      </c>
      <c r="B1068" s="31" t="str">
        <f t="shared" si="52"/>
        <v/>
      </c>
      <c r="C1068" s="33"/>
      <c r="D1068" s="35" t="str">
        <f t="shared" si="53"/>
        <v/>
      </c>
      <c r="E1068" s="30"/>
      <c r="F1068" s="31" t="str">
        <f>IF(LEN(B1068)=0,"",ABS(RIGHT(Angebotsliste!$E$3,2)))</f>
        <v/>
      </c>
      <c r="G1068" s="54" t="str">
        <f>IF(AND(LEN(B1068)&gt;0,LEN(D1068)=0),"",IF(AND(LEN(B1068)=0,D1068&gt;0),"",Angebotsliste!$M$3))</f>
        <v/>
      </c>
      <c r="H1068" s="54" t="str">
        <f>IF(LEN(B1068)=0,"",IF(VLOOKUP(B1068,Angebotsliste!$A$12:$G$999,7,FALSE)=0,"",VLOOKUP(B1068,Angebotsliste!$A$12:$G$999,7,FALSE)))</f>
        <v/>
      </c>
      <c r="I1068" s="55"/>
      <c r="J1068" s="55"/>
      <c r="K1068" s="55"/>
      <c r="L1068" s="54" t="str">
        <f>IF(B1068="","",Angebotsliste!I1078)</f>
        <v/>
      </c>
    </row>
    <row r="1069" spans="1:12" x14ac:dyDescent="0.3">
      <c r="A1069" s="31" t="str">
        <f t="shared" si="51"/>
        <v/>
      </c>
      <c r="B1069" s="31" t="str">
        <f t="shared" si="52"/>
        <v/>
      </c>
      <c r="C1069" s="33"/>
      <c r="D1069" s="35" t="str">
        <f t="shared" si="53"/>
        <v/>
      </c>
      <c r="E1069" s="30"/>
      <c r="F1069" s="31" t="str">
        <f>IF(LEN(B1069)=0,"",ABS(RIGHT(Angebotsliste!$E$3,2)))</f>
        <v/>
      </c>
      <c r="G1069" s="54" t="str">
        <f>IF(AND(LEN(B1069)&gt;0,LEN(D1069)=0),"",IF(AND(LEN(B1069)=0,D1069&gt;0),"",Angebotsliste!$M$3))</f>
        <v/>
      </c>
      <c r="H1069" s="54" t="str">
        <f>IF(LEN(B1069)=0,"",IF(VLOOKUP(B1069,Angebotsliste!$A$12:$G$999,7,FALSE)=0,"",VLOOKUP(B1069,Angebotsliste!$A$12:$G$999,7,FALSE)))</f>
        <v/>
      </c>
      <c r="I1069" s="55"/>
      <c r="J1069" s="55"/>
      <c r="K1069" s="55"/>
      <c r="L1069" s="54" t="str">
        <f>IF(B1069="","",Angebotsliste!I1079)</f>
        <v/>
      </c>
    </row>
    <row r="1070" spans="1:12" x14ac:dyDescent="0.3">
      <c r="A1070" s="31" t="str">
        <f t="shared" ref="A1070:A1133" si="54">IF(LEN(O1070)=0,"",O1070)</f>
        <v/>
      </c>
      <c r="B1070" s="31" t="str">
        <f t="shared" ref="B1070:B1133" si="55">IF(LEN(N1070)=0,"",N1070)</f>
        <v/>
      </c>
      <c r="C1070" s="33"/>
      <c r="D1070" s="35" t="str">
        <f t="shared" ref="D1070:D1133" si="56">IF(LEN(P1070)=0,"",P1070)</f>
        <v/>
      </c>
      <c r="E1070" s="30"/>
      <c r="F1070" s="31" t="str">
        <f>IF(LEN(B1070)=0,"",ABS(RIGHT(Angebotsliste!$E$3,2)))</f>
        <v/>
      </c>
      <c r="G1070" s="54" t="str">
        <f>IF(AND(LEN(B1070)&gt;0,LEN(D1070)=0),"",IF(AND(LEN(B1070)=0,D1070&gt;0),"",Angebotsliste!$M$3))</f>
        <v/>
      </c>
      <c r="H1070" s="54" t="str">
        <f>IF(LEN(B1070)=0,"",IF(VLOOKUP(B1070,Angebotsliste!$A$12:$G$999,7,FALSE)=0,"",VLOOKUP(B1070,Angebotsliste!$A$12:$G$999,7,FALSE)))</f>
        <v/>
      </c>
      <c r="I1070" s="55"/>
      <c r="J1070" s="55"/>
      <c r="K1070" s="55"/>
      <c r="L1070" s="54" t="str">
        <f>IF(B1070="","",Angebotsliste!I1080)</f>
        <v/>
      </c>
    </row>
    <row r="1071" spans="1:12" x14ac:dyDescent="0.3">
      <c r="A1071" s="31" t="str">
        <f t="shared" si="54"/>
        <v/>
      </c>
      <c r="B1071" s="31" t="str">
        <f t="shared" si="55"/>
        <v/>
      </c>
      <c r="C1071" s="33"/>
      <c r="D1071" s="35" t="str">
        <f t="shared" si="56"/>
        <v/>
      </c>
      <c r="E1071" s="30"/>
      <c r="F1071" s="31" t="str">
        <f>IF(LEN(B1071)=0,"",ABS(RIGHT(Angebotsliste!$E$3,2)))</f>
        <v/>
      </c>
      <c r="G1071" s="54" t="str">
        <f>IF(AND(LEN(B1071)&gt;0,LEN(D1071)=0),"",IF(AND(LEN(B1071)=0,D1071&gt;0),"",Angebotsliste!$M$3))</f>
        <v/>
      </c>
      <c r="H1071" s="54" t="str">
        <f>IF(LEN(B1071)=0,"",IF(VLOOKUP(B1071,Angebotsliste!$A$12:$G$999,7,FALSE)=0,"",VLOOKUP(B1071,Angebotsliste!$A$12:$G$999,7,FALSE)))</f>
        <v/>
      </c>
      <c r="I1071" s="55"/>
      <c r="J1071" s="55"/>
      <c r="K1071" s="55"/>
      <c r="L1071" s="54" t="str">
        <f>IF(B1071="","",Angebotsliste!I1081)</f>
        <v/>
      </c>
    </row>
    <row r="1072" spans="1:12" x14ac:dyDescent="0.3">
      <c r="A1072" s="31" t="str">
        <f t="shared" si="54"/>
        <v/>
      </c>
      <c r="B1072" s="31" t="str">
        <f t="shared" si="55"/>
        <v/>
      </c>
      <c r="C1072" s="33"/>
      <c r="D1072" s="35" t="str">
        <f t="shared" si="56"/>
        <v/>
      </c>
      <c r="E1072" s="30"/>
      <c r="F1072" s="31" t="str">
        <f>IF(LEN(B1072)=0,"",ABS(RIGHT(Angebotsliste!$E$3,2)))</f>
        <v/>
      </c>
      <c r="G1072" s="54" t="str">
        <f>IF(AND(LEN(B1072)&gt;0,LEN(D1072)=0),"",IF(AND(LEN(B1072)=0,D1072&gt;0),"",Angebotsliste!$M$3))</f>
        <v/>
      </c>
      <c r="H1072" s="54" t="str">
        <f>IF(LEN(B1072)=0,"",IF(VLOOKUP(B1072,Angebotsliste!$A$12:$G$999,7,FALSE)=0,"",VLOOKUP(B1072,Angebotsliste!$A$12:$G$999,7,FALSE)))</f>
        <v/>
      </c>
      <c r="I1072" s="55"/>
      <c r="J1072" s="55"/>
      <c r="K1072" s="55"/>
      <c r="L1072" s="54" t="str">
        <f>IF(B1072="","",Angebotsliste!I1082)</f>
        <v/>
      </c>
    </row>
    <row r="1073" spans="1:12" x14ac:dyDescent="0.3">
      <c r="A1073" s="31" t="str">
        <f t="shared" si="54"/>
        <v/>
      </c>
      <c r="B1073" s="31" t="str">
        <f t="shared" si="55"/>
        <v/>
      </c>
      <c r="C1073" s="33"/>
      <c r="D1073" s="35" t="str">
        <f t="shared" si="56"/>
        <v/>
      </c>
      <c r="E1073" s="30"/>
      <c r="F1073" s="31" t="str">
        <f>IF(LEN(B1073)=0,"",ABS(RIGHT(Angebotsliste!$E$3,2)))</f>
        <v/>
      </c>
      <c r="G1073" s="54" t="str">
        <f>IF(AND(LEN(B1073)&gt;0,LEN(D1073)=0),"",IF(AND(LEN(B1073)=0,D1073&gt;0),"",Angebotsliste!$M$3))</f>
        <v/>
      </c>
      <c r="H1073" s="54" t="str">
        <f>IF(LEN(B1073)=0,"",IF(VLOOKUP(B1073,Angebotsliste!$A$12:$G$999,7,FALSE)=0,"",VLOOKUP(B1073,Angebotsliste!$A$12:$G$999,7,FALSE)))</f>
        <v/>
      </c>
      <c r="I1073" s="55"/>
      <c r="J1073" s="55"/>
      <c r="K1073" s="55"/>
      <c r="L1073" s="54" t="str">
        <f>IF(B1073="","",Angebotsliste!I1083)</f>
        <v/>
      </c>
    </row>
    <row r="1074" spans="1:12" x14ac:dyDescent="0.3">
      <c r="A1074" s="31" t="str">
        <f t="shared" si="54"/>
        <v/>
      </c>
      <c r="B1074" s="31" t="str">
        <f t="shared" si="55"/>
        <v/>
      </c>
      <c r="C1074" s="33"/>
      <c r="D1074" s="35" t="str">
        <f t="shared" si="56"/>
        <v/>
      </c>
      <c r="E1074" s="30"/>
      <c r="F1074" s="31" t="str">
        <f>IF(LEN(B1074)=0,"",ABS(RIGHT(Angebotsliste!$E$3,2)))</f>
        <v/>
      </c>
      <c r="G1074" s="54" t="str">
        <f>IF(AND(LEN(B1074)&gt;0,LEN(D1074)=0),"",IF(AND(LEN(B1074)=0,D1074&gt;0),"",Angebotsliste!$M$3))</f>
        <v/>
      </c>
      <c r="H1074" s="54" t="str">
        <f>IF(LEN(B1074)=0,"",IF(VLOOKUP(B1074,Angebotsliste!$A$12:$G$999,7,FALSE)=0,"",VLOOKUP(B1074,Angebotsliste!$A$12:$G$999,7,FALSE)))</f>
        <v/>
      </c>
      <c r="I1074" s="55"/>
      <c r="J1074" s="55"/>
      <c r="K1074" s="55"/>
      <c r="L1074" s="54" t="str">
        <f>IF(B1074="","",Angebotsliste!I1084)</f>
        <v/>
      </c>
    </row>
    <row r="1075" spans="1:12" x14ac:dyDescent="0.3">
      <c r="A1075" s="31" t="str">
        <f t="shared" si="54"/>
        <v/>
      </c>
      <c r="B1075" s="31" t="str">
        <f t="shared" si="55"/>
        <v/>
      </c>
      <c r="C1075" s="33"/>
      <c r="D1075" s="35" t="str">
        <f t="shared" si="56"/>
        <v/>
      </c>
      <c r="E1075" s="30"/>
      <c r="F1075" s="31" t="str">
        <f>IF(LEN(B1075)=0,"",ABS(RIGHT(Angebotsliste!$E$3,2)))</f>
        <v/>
      </c>
      <c r="G1075" s="54" t="str">
        <f>IF(AND(LEN(B1075)&gt;0,LEN(D1075)=0),"",IF(AND(LEN(B1075)=0,D1075&gt;0),"",Angebotsliste!$M$3))</f>
        <v/>
      </c>
      <c r="H1075" s="54" t="str">
        <f>IF(LEN(B1075)=0,"",IF(VLOOKUP(B1075,Angebotsliste!$A$12:$G$999,7,FALSE)=0,"",VLOOKUP(B1075,Angebotsliste!$A$12:$G$999,7,FALSE)))</f>
        <v/>
      </c>
      <c r="I1075" s="55"/>
      <c r="J1075" s="55"/>
      <c r="K1075" s="55"/>
      <c r="L1075" s="54" t="str">
        <f>IF(B1075="","",Angebotsliste!I1085)</f>
        <v/>
      </c>
    </row>
    <row r="1076" spans="1:12" x14ac:dyDescent="0.3">
      <c r="A1076" s="31" t="str">
        <f t="shared" si="54"/>
        <v/>
      </c>
      <c r="B1076" s="31" t="str">
        <f t="shared" si="55"/>
        <v/>
      </c>
      <c r="C1076" s="33"/>
      <c r="D1076" s="35" t="str">
        <f t="shared" si="56"/>
        <v/>
      </c>
      <c r="E1076" s="30"/>
      <c r="F1076" s="31" t="str">
        <f>IF(LEN(B1076)=0,"",ABS(RIGHT(Angebotsliste!$E$3,2)))</f>
        <v/>
      </c>
      <c r="G1076" s="54" t="str">
        <f>IF(AND(LEN(B1076)&gt;0,LEN(D1076)=0),"",IF(AND(LEN(B1076)=0,D1076&gt;0),"",Angebotsliste!$M$3))</f>
        <v/>
      </c>
      <c r="H1076" s="54" t="str">
        <f>IF(LEN(B1076)=0,"",IF(VLOOKUP(B1076,Angebotsliste!$A$12:$G$999,7,FALSE)=0,"",VLOOKUP(B1076,Angebotsliste!$A$12:$G$999,7,FALSE)))</f>
        <v/>
      </c>
      <c r="I1076" s="55"/>
      <c r="J1076" s="55"/>
      <c r="K1076" s="55"/>
      <c r="L1076" s="54" t="str">
        <f>IF(B1076="","",Angebotsliste!I1086)</f>
        <v/>
      </c>
    </row>
    <row r="1077" spans="1:12" x14ac:dyDescent="0.3">
      <c r="A1077" s="31" t="str">
        <f t="shared" si="54"/>
        <v/>
      </c>
      <c r="B1077" s="31" t="str">
        <f t="shared" si="55"/>
        <v/>
      </c>
      <c r="C1077" s="33"/>
      <c r="D1077" s="35" t="str">
        <f t="shared" si="56"/>
        <v/>
      </c>
      <c r="E1077" s="30"/>
      <c r="F1077" s="31" t="str">
        <f>IF(LEN(B1077)=0,"",ABS(RIGHT(Angebotsliste!$E$3,2)))</f>
        <v/>
      </c>
      <c r="G1077" s="54" t="str">
        <f>IF(AND(LEN(B1077)&gt;0,LEN(D1077)=0),"",IF(AND(LEN(B1077)=0,D1077&gt;0),"",Angebotsliste!$M$3))</f>
        <v/>
      </c>
      <c r="H1077" s="54" t="str">
        <f>IF(LEN(B1077)=0,"",IF(VLOOKUP(B1077,Angebotsliste!$A$12:$G$999,7,FALSE)=0,"",VLOOKUP(B1077,Angebotsliste!$A$12:$G$999,7,FALSE)))</f>
        <v/>
      </c>
      <c r="I1077" s="55"/>
      <c r="J1077" s="55"/>
      <c r="K1077" s="55"/>
      <c r="L1077" s="54" t="str">
        <f>IF(B1077="","",Angebotsliste!I1087)</f>
        <v/>
      </c>
    </row>
    <row r="1078" spans="1:12" x14ac:dyDescent="0.3">
      <c r="A1078" s="31" t="str">
        <f t="shared" si="54"/>
        <v/>
      </c>
      <c r="B1078" s="31" t="str">
        <f t="shared" si="55"/>
        <v/>
      </c>
      <c r="C1078" s="33"/>
      <c r="D1078" s="35" t="str">
        <f t="shared" si="56"/>
        <v/>
      </c>
      <c r="E1078" s="30"/>
      <c r="F1078" s="31" t="str">
        <f>IF(LEN(B1078)=0,"",ABS(RIGHT(Angebotsliste!$E$3,2)))</f>
        <v/>
      </c>
      <c r="G1078" s="54" t="str">
        <f>IF(AND(LEN(B1078)&gt;0,LEN(D1078)=0),"",IF(AND(LEN(B1078)=0,D1078&gt;0),"",Angebotsliste!$M$3))</f>
        <v/>
      </c>
      <c r="H1078" s="54" t="str">
        <f>IF(LEN(B1078)=0,"",IF(VLOOKUP(B1078,Angebotsliste!$A$12:$G$999,7,FALSE)=0,"",VLOOKUP(B1078,Angebotsliste!$A$12:$G$999,7,FALSE)))</f>
        <v/>
      </c>
      <c r="I1078" s="55"/>
      <c r="J1078" s="55"/>
      <c r="K1078" s="55"/>
      <c r="L1078" s="54" t="str">
        <f>IF(B1078="","",Angebotsliste!I1088)</f>
        <v/>
      </c>
    </row>
    <row r="1079" spans="1:12" x14ac:dyDescent="0.3">
      <c r="A1079" s="31" t="str">
        <f t="shared" si="54"/>
        <v/>
      </c>
      <c r="B1079" s="31" t="str">
        <f t="shared" si="55"/>
        <v/>
      </c>
      <c r="C1079" s="33"/>
      <c r="D1079" s="35" t="str">
        <f t="shared" si="56"/>
        <v/>
      </c>
      <c r="E1079" s="30"/>
      <c r="F1079" s="31" t="str">
        <f>IF(LEN(B1079)=0,"",ABS(RIGHT(Angebotsliste!$E$3,2)))</f>
        <v/>
      </c>
      <c r="G1079" s="54" t="str">
        <f>IF(AND(LEN(B1079)&gt;0,LEN(D1079)=0),"",IF(AND(LEN(B1079)=0,D1079&gt;0),"",Angebotsliste!$M$3))</f>
        <v/>
      </c>
      <c r="H1079" s="54" t="str">
        <f>IF(LEN(B1079)=0,"",IF(VLOOKUP(B1079,Angebotsliste!$A$12:$G$999,7,FALSE)=0,"",VLOOKUP(B1079,Angebotsliste!$A$12:$G$999,7,FALSE)))</f>
        <v/>
      </c>
      <c r="I1079" s="55"/>
      <c r="J1079" s="55"/>
      <c r="K1079" s="55"/>
      <c r="L1079" s="54" t="str">
        <f>IF(B1079="","",Angebotsliste!I1089)</f>
        <v/>
      </c>
    </row>
    <row r="1080" spans="1:12" x14ac:dyDescent="0.3">
      <c r="A1080" s="31" t="str">
        <f t="shared" si="54"/>
        <v/>
      </c>
      <c r="B1080" s="31" t="str">
        <f t="shared" si="55"/>
        <v/>
      </c>
      <c r="C1080" s="33"/>
      <c r="D1080" s="35" t="str">
        <f t="shared" si="56"/>
        <v/>
      </c>
      <c r="E1080" s="30"/>
      <c r="F1080" s="31" t="str">
        <f>IF(LEN(B1080)=0,"",ABS(RIGHT(Angebotsliste!$E$3,2)))</f>
        <v/>
      </c>
      <c r="G1080" s="54" t="str">
        <f>IF(AND(LEN(B1080)&gt;0,LEN(D1080)=0),"",IF(AND(LEN(B1080)=0,D1080&gt;0),"",Angebotsliste!$M$3))</f>
        <v/>
      </c>
      <c r="H1080" s="54" t="str">
        <f>IF(LEN(B1080)=0,"",IF(VLOOKUP(B1080,Angebotsliste!$A$12:$G$999,7,FALSE)=0,"",VLOOKUP(B1080,Angebotsliste!$A$12:$G$999,7,FALSE)))</f>
        <v/>
      </c>
      <c r="I1080" s="55"/>
      <c r="J1080" s="55"/>
      <c r="K1080" s="55"/>
      <c r="L1080" s="54" t="str">
        <f>IF(B1080="","",Angebotsliste!I1090)</f>
        <v/>
      </c>
    </row>
    <row r="1081" spans="1:12" x14ac:dyDescent="0.3">
      <c r="A1081" s="31" t="str">
        <f t="shared" si="54"/>
        <v/>
      </c>
      <c r="B1081" s="31" t="str">
        <f t="shared" si="55"/>
        <v/>
      </c>
      <c r="C1081" s="33"/>
      <c r="D1081" s="35" t="str">
        <f t="shared" si="56"/>
        <v/>
      </c>
      <c r="E1081" s="30"/>
      <c r="F1081" s="31" t="str">
        <f>IF(LEN(B1081)=0,"",ABS(RIGHT(Angebotsliste!$E$3,2)))</f>
        <v/>
      </c>
      <c r="G1081" s="54" t="str">
        <f>IF(AND(LEN(B1081)&gt;0,LEN(D1081)=0),"",IF(AND(LEN(B1081)=0,D1081&gt;0),"",Angebotsliste!$M$3))</f>
        <v/>
      </c>
      <c r="H1081" s="54" t="str">
        <f>IF(LEN(B1081)=0,"",IF(VLOOKUP(B1081,Angebotsliste!$A$12:$G$999,7,FALSE)=0,"",VLOOKUP(B1081,Angebotsliste!$A$12:$G$999,7,FALSE)))</f>
        <v/>
      </c>
      <c r="I1081" s="55"/>
      <c r="J1081" s="55"/>
      <c r="K1081" s="55"/>
      <c r="L1081" s="54" t="str">
        <f>IF(B1081="","",Angebotsliste!I1091)</f>
        <v/>
      </c>
    </row>
    <row r="1082" spans="1:12" x14ac:dyDescent="0.3">
      <c r="A1082" s="31" t="str">
        <f t="shared" si="54"/>
        <v/>
      </c>
      <c r="B1082" s="31" t="str">
        <f t="shared" si="55"/>
        <v/>
      </c>
      <c r="C1082" s="33"/>
      <c r="D1082" s="35" t="str">
        <f t="shared" si="56"/>
        <v/>
      </c>
      <c r="E1082" s="30"/>
      <c r="F1082" s="31" t="str">
        <f>IF(LEN(B1082)=0,"",ABS(RIGHT(Angebotsliste!$E$3,2)))</f>
        <v/>
      </c>
      <c r="G1082" s="54" t="str">
        <f>IF(AND(LEN(B1082)&gt;0,LEN(D1082)=0),"",IF(AND(LEN(B1082)=0,D1082&gt;0),"",Angebotsliste!$M$3))</f>
        <v/>
      </c>
      <c r="H1082" s="54" t="str">
        <f>IF(LEN(B1082)=0,"",IF(VLOOKUP(B1082,Angebotsliste!$A$12:$G$999,7,FALSE)=0,"",VLOOKUP(B1082,Angebotsliste!$A$12:$G$999,7,FALSE)))</f>
        <v/>
      </c>
      <c r="I1082" s="55"/>
      <c r="J1082" s="55"/>
      <c r="K1082" s="55"/>
      <c r="L1082" s="54" t="str">
        <f>IF(B1082="","",Angebotsliste!I1092)</f>
        <v/>
      </c>
    </row>
    <row r="1083" spans="1:12" x14ac:dyDescent="0.3">
      <c r="A1083" s="31" t="str">
        <f t="shared" si="54"/>
        <v/>
      </c>
      <c r="B1083" s="31" t="str">
        <f t="shared" si="55"/>
        <v/>
      </c>
      <c r="C1083" s="33"/>
      <c r="D1083" s="35" t="str">
        <f t="shared" si="56"/>
        <v/>
      </c>
      <c r="E1083" s="30"/>
      <c r="F1083" s="31" t="str">
        <f>IF(LEN(B1083)=0,"",ABS(RIGHT(Angebotsliste!$E$3,2)))</f>
        <v/>
      </c>
      <c r="G1083" s="54" t="str">
        <f>IF(AND(LEN(B1083)&gt;0,LEN(D1083)=0),"",IF(AND(LEN(B1083)=0,D1083&gt;0),"",Angebotsliste!$M$3))</f>
        <v/>
      </c>
      <c r="H1083" s="54" t="str">
        <f>IF(LEN(B1083)=0,"",IF(VLOOKUP(B1083,Angebotsliste!$A$12:$G$999,7,FALSE)=0,"",VLOOKUP(B1083,Angebotsliste!$A$12:$G$999,7,FALSE)))</f>
        <v/>
      </c>
      <c r="I1083" s="55"/>
      <c r="J1083" s="55"/>
      <c r="K1083" s="55"/>
      <c r="L1083" s="54" t="str">
        <f>IF(B1083="","",Angebotsliste!I1093)</f>
        <v/>
      </c>
    </row>
    <row r="1084" spans="1:12" x14ac:dyDescent="0.3">
      <c r="A1084" s="31" t="str">
        <f t="shared" si="54"/>
        <v/>
      </c>
      <c r="B1084" s="31" t="str">
        <f t="shared" si="55"/>
        <v/>
      </c>
      <c r="C1084" s="33"/>
      <c r="D1084" s="35" t="str">
        <f t="shared" si="56"/>
        <v/>
      </c>
      <c r="E1084" s="30"/>
      <c r="F1084" s="31" t="str">
        <f>IF(LEN(B1084)=0,"",ABS(RIGHT(Angebotsliste!$E$3,2)))</f>
        <v/>
      </c>
      <c r="G1084" s="54" t="str">
        <f>IF(AND(LEN(B1084)&gt;0,LEN(D1084)=0),"",IF(AND(LEN(B1084)=0,D1084&gt;0),"",Angebotsliste!$M$3))</f>
        <v/>
      </c>
      <c r="H1084" s="54" t="str">
        <f>IF(LEN(B1084)=0,"",IF(VLOOKUP(B1084,Angebotsliste!$A$12:$G$999,7,FALSE)=0,"",VLOOKUP(B1084,Angebotsliste!$A$12:$G$999,7,FALSE)))</f>
        <v/>
      </c>
      <c r="I1084" s="55"/>
      <c r="J1084" s="55"/>
      <c r="K1084" s="55"/>
      <c r="L1084" s="54" t="str">
        <f>IF(B1084="","",Angebotsliste!I1094)</f>
        <v/>
      </c>
    </row>
    <row r="1085" spans="1:12" x14ac:dyDescent="0.3">
      <c r="A1085" s="31" t="str">
        <f t="shared" si="54"/>
        <v/>
      </c>
      <c r="B1085" s="31" t="str">
        <f t="shared" si="55"/>
        <v/>
      </c>
      <c r="C1085" s="33"/>
      <c r="D1085" s="35" t="str">
        <f t="shared" si="56"/>
        <v/>
      </c>
      <c r="E1085" s="30"/>
      <c r="F1085" s="31" t="str">
        <f>IF(LEN(B1085)=0,"",ABS(RIGHT(Angebotsliste!$E$3,2)))</f>
        <v/>
      </c>
      <c r="G1085" s="54" t="str">
        <f>IF(AND(LEN(B1085)&gt;0,LEN(D1085)=0),"",IF(AND(LEN(B1085)=0,D1085&gt;0),"",Angebotsliste!$M$3))</f>
        <v/>
      </c>
      <c r="H1085" s="54" t="str">
        <f>IF(LEN(B1085)=0,"",IF(VLOOKUP(B1085,Angebotsliste!$A$12:$G$999,7,FALSE)=0,"",VLOOKUP(B1085,Angebotsliste!$A$12:$G$999,7,FALSE)))</f>
        <v/>
      </c>
      <c r="I1085" s="55"/>
      <c r="J1085" s="55"/>
      <c r="K1085" s="55"/>
      <c r="L1085" s="54" t="str">
        <f>IF(B1085="","",Angebotsliste!I1095)</f>
        <v/>
      </c>
    </row>
    <row r="1086" spans="1:12" x14ac:dyDescent="0.3">
      <c r="A1086" s="31" t="str">
        <f t="shared" si="54"/>
        <v/>
      </c>
      <c r="B1086" s="31" t="str">
        <f t="shared" si="55"/>
        <v/>
      </c>
      <c r="C1086" s="33"/>
      <c r="D1086" s="35" t="str">
        <f t="shared" si="56"/>
        <v/>
      </c>
      <c r="E1086" s="30"/>
      <c r="F1086" s="31" t="str">
        <f>IF(LEN(B1086)=0,"",ABS(RIGHT(Angebotsliste!$E$3,2)))</f>
        <v/>
      </c>
      <c r="G1086" s="54" t="str">
        <f>IF(AND(LEN(B1086)&gt;0,LEN(D1086)=0),"",IF(AND(LEN(B1086)=0,D1086&gt;0),"",Angebotsliste!$M$3))</f>
        <v/>
      </c>
      <c r="H1086" s="54" t="str">
        <f>IF(LEN(B1086)=0,"",IF(VLOOKUP(B1086,Angebotsliste!$A$12:$G$999,7,FALSE)=0,"",VLOOKUP(B1086,Angebotsliste!$A$12:$G$999,7,FALSE)))</f>
        <v/>
      </c>
      <c r="I1086" s="55"/>
      <c r="J1086" s="55"/>
      <c r="K1086" s="55"/>
      <c r="L1086" s="54" t="str">
        <f>IF(B1086="","",Angebotsliste!I1096)</f>
        <v/>
      </c>
    </row>
    <row r="1087" spans="1:12" x14ac:dyDescent="0.3">
      <c r="A1087" s="31" t="str">
        <f t="shared" si="54"/>
        <v/>
      </c>
      <c r="B1087" s="31" t="str">
        <f t="shared" si="55"/>
        <v/>
      </c>
      <c r="C1087" s="33"/>
      <c r="D1087" s="35" t="str">
        <f t="shared" si="56"/>
        <v/>
      </c>
      <c r="E1087" s="30"/>
      <c r="F1087" s="31" t="str">
        <f>IF(LEN(B1087)=0,"",ABS(RIGHT(Angebotsliste!$E$3,2)))</f>
        <v/>
      </c>
      <c r="G1087" s="54" t="str">
        <f>IF(AND(LEN(B1087)&gt;0,LEN(D1087)=0),"",IF(AND(LEN(B1087)=0,D1087&gt;0),"",Angebotsliste!$M$3))</f>
        <v/>
      </c>
      <c r="H1087" s="54" t="str">
        <f>IF(LEN(B1087)=0,"",IF(VLOOKUP(B1087,Angebotsliste!$A$12:$G$999,7,FALSE)=0,"",VLOOKUP(B1087,Angebotsliste!$A$12:$G$999,7,FALSE)))</f>
        <v/>
      </c>
      <c r="I1087" s="55"/>
      <c r="J1087" s="55"/>
      <c r="K1087" s="55"/>
      <c r="L1087" s="54" t="str">
        <f>IF(B1087="","",Angebotsliste!I1097)</f>
        <v/>
      </c>
    </row>
    <row r="1088" spans="1:12" x14ac:dyDescent="0.3">
      <c r="A1088" s="31" t="str">
        <f t="shared" si="54"/>
        <v/>
      </c>
      <c r="B1088" s="31" t="str">
        <f t="shared" si="55"/>
        <v/>
      </c>
      <c r="C1088" s="33"/>
      <c r="D1088" s="35" t="str">
        <f t="shared" si="56"/>
        <v/>
      </c>
      <c r="E1088" s="30"/>
      <c r="F1088" s="31" t="str">
        <f>IF(LEN(B1088)=0,"",ABS(RIGHT(Angebotsliste!$E$3,2)))</f>
        <v/>
      </c>
      <c r="G1088" s="54" t="str">
        <f>IF(AND(LEN(B1088)&gt;0,LEN(D1088)=0),"",IF(AND(LEN(B1088)=0,D1088&gt;0),"",Angebotsliste!$M$3))</f>
        <v/>
      </c>
      <c r="H1088" s="54" t="str">
        <f>IF(LEN(B1088)=0,"",IF(VLOOKUP(B1088,Angebotsliste!$A$12:$G$999,7,FALSE)=0,"",VLOOKUP(B1088,Angebotsliste!$A$12:$G$999,7,FALSE)))</f>
        <v/>
      </c>
      <c r="I1088" s="55"/>
      <c r="J1088" s="55"/>
      <c r="K1088" s="55"/>
      <c r="L1088" s="54" t="str">
        <f>IF(B1088="","",Angebotsliste!I1098)</f>
        <v/>
      </c>
    </row>
    <row r="1089" spans="1:12" x14ac:dyDescent="0.3">
      <c r="A1089" s="31" t="str">
        <f t="shared" si="54"/>
        <v/>
      </c>
      <c r="B1089" s="31" t="str">
        <f t="shared" si="55"/>
        <v/>
      </c>
      <c r="C1089" s="33"/>
      <c r="D1089" s="35" t="str">
        <f t="shared" si="56"/>
        <v/>
      </c>
      <c r="E1089" s="30"/>
      <c r="F1089" s="31" t="str">
        <f>IF(LEN(B1089)=0,"",ABS(RIGHT(Angebotsliste!$E$3,2)))</f>
        <v/>
      </c>
      <c r="G1089" s="54" t="str">
        <f>IF(AND(LEN(B1089)&gt;0,LEN(D1089)=0),"",IF(AND(LEN(B1089)=0,D1089&gt;0),"",Angebotsliste!$M$3))</f>
        <v/>
      </c>
      <c r="H1089" s="54" t="str">
        <f>IF(LEN(B1089)=0,"",IF(VLOOKUP(B1089,Angebotsliste!$A$12:$G$999,7,FALSE)=0,"",VLOOKUP(B1089,Angebotsliste!$A$12:$G$999,7,FALSE)))</f>
        <v/>
      </c>
      <c r="I1089" s="55"/>
      <c r="J1089" s="55"/>
      <c r="K1089" s="55"/>
      <c r="L1089" s="54" t="str">
        <f>IF(B1089="","",Angebotsliste!I1099)</f>
        <v/>
      </c>
    </row>
    <row r="1090" spans="1:12" x14ac:dyDescent="0.3">
      <c r="A1090" s="31" t="str">
        <f t="shared" si="54"/>
        <v/>
      </c>
      <c r="B1090" s="31" t="str">
        <f t="shared" si="55"/>
        <v/>
      </c>
      <c r="C1090" s="33"/>
      <c r="D1090" s="35" t="str">
        <f t="shared" si="56"/>
        <v/>
      </c>
      <c r="E1090" s="30"/>
      <c r="F1090" s="31" t="str">
        <f>IF(LEN(B1090)=0,"",ABS(RIGHT(Angebotsliste!$E$3,2)))</f>
        <v/>
      </c>
      <c r="G1090" s="54" t="str">
        <f>IF(AND(LEN(B1090)&gt;0,LEN(D1090)=0),"",IF(AND(LEN(B1090)=0,D1090&gt;0),"",Angebotsliste!$M$3))</f>
        <v/>
      </c>
      <c r="H1090" s="54" t="str">
        <f>IF(LEN(B1090)=0,"",IF(VLOOKUP(B1090,Angebotsliste!$A$12:$G$999,7,FALSE)=0,"",VLOOKUP(B1090,Angebotsliste!$A$12:$G$999,7,FALSE)))</f>
        <v/>
      </c>
      <c r="I1090" s="55"/>
      <c r="J1090" s="55"/>
      <c r="K1090" s="55"/>
      <c r="L1090" s="54" t="str">
        <f>IF(B1090="","",Angebotsliste!I1100)</f>
        <v/>
      </c>
    </row>
    <row r="1091" spans="1:12" x14ac:dyDescent="0.3">
      <c r="A1091" s="31" t="str">
        <f t="shared" si="54"/>
        <v/>
      </c>
      <c r="B1091" s="31" t="str">
        <f t="shared" si="55"/>
        <v/>
      </c>
      <c r="C1091" s="33"/>
      <c r="D1091" s="35" t="str">
        <f t="shared" si="56"/>
        <v/>
      </c>
      <c r="E1091" s="30"/>
      <c r="F1091" s="31" t="str">
        <f>IF(LEN(B1091)=0,"",ABS(RIGHT(Angebotsliste!$E$3,2)))</f>
        <v/>
      </c>
      <c r="G1091" s="54" t="str">
        <f>IF(AND(LEN(B1091)&gt;0,LEN(D1091)=0),"",IF(AND(LEN(B1091)=0,D1091&gt;0),"",Angebotsliste!$M$3))</f>
        <v/>
      </c>
      <c r="H1091" s="54" t="str">
        <f>IF(LEN(B1091)=0,"",IF(VLOOKUP(B1091,Angebotsliste!$A$12:$G$999,7,FALSE)=0,"",VLOOKUP(B1091,Angebotsliste!$A$12:$G$999,7,FALSE)))</f>
        <v/>
      </c>
      <c r="I1091" s="55"/>
      <c r="J1091" s="55"/>
      <c r="K1091" s="55"/>
      <c r="L1091" s="54" t="str">
        <f>IF(B1091="","",Angebotsliste!I1101)</f>
        <v/>
      </c>
    </row>
    <row r="1092" spans="1:12" x14ac:dyDescent="0.3">
      <c r="A1092" s="31" t="str">
        <f t="shared" si="54"/>
        <v/>
      </c>
      <c r="B1092" s="31" t="str">
        <f t="shared" si="55"/>
        <v/>
      </c>
      <c r="C1092" s="33"/>
      <c r="D1092" s="35" t="str">
        <f t="shared" si="56"/>
        <v/>
      </c>
      <c r="E1092" s="30"/>
      <c r="F1092" s="31" t="str">
        <f>IF(LEN(B1092)=0,"",ABS(RIGHT(Angebotsliste!$E$3,2)))</f>
        <v/>
      </c>
      <c r="G1092" s="54" t="str">
        <f>IF(AND(LEN(B1092)&gt;0,LEN(D1092)=0),"",IF(AND(LEN(B1092)=0,D1092&gt;0),"",Angebotsliste!$M$3))</f>
        <v/>
      </c>
      <c r="H1092" s="54" t="str">
        <f>IF(LEN(B1092)=0,"",IF(VLOOKUP(B1092,Angebotsliste!$A$12:$G$999,7,FALSE)=0,"",VLOOKUP(B1092,Angebotsliste!$A$12:$G$999,7,FALSE)))</f>
        <v/>
      </c>
      <c r="I1092" s="55"/>
      <c r="J1092" s="55"/>
      <c r="K1092" s="55"/>
      <c r="L1092" s="54" t="str">
        <f>IF(B1092="","",Angebotsliste!I1102)</f>
        <v/>
      </c>
    </row>
    <row r="1093" spans="1:12" x14ac:dyDescent="0.3">
      <c r="A1093" s="31" t="str">
        <f t="shared" si="54"/>
        <v/>
      </c>
      <c r="B1093" s="31" t="str">
        <f t="shared" si="55"/>
        <v/>
      </c>
      <c r="C1093" s="33"/>
      <c r="D1093" s="35" t="str">
        <f t="shared" si="56"/>
        <v/>
      </c>
      <c r="E1093" s="30"/>
      <c r="F1093" s="31" t="str">
        <f>IF(LEN(B1093)=0,"",ABS(RIGHT(Angebotsliste!$E$3,2)))</f>
        <v/>
      </c>
      <c r="G1093" s="54" t="str">
        <f>IF(AND(LEN(B1093)&gt;0,LEN(D1093)=0),"",IF(AND(LEN(B1093)=0,D1093&gt;0),"",Angebotsliste!$M$3))</f>
        <v/>
      </c>
      <c r="H1093" s="54" t="str">
        <f>IF(LEN(B1093)=0,"",IF(VLOOKUP(B1093,Angebotsliste!$A$12:$G$999,7,FALSE)=0,"",VLOOKUP(B1093,Angebotsliste!$A$12:$G$999,7,FALSE)))</f>
        <v/>
      </c>
      <c r="I1093" s="55"/>
      <c r="J1093" s="55"/>
      <c r="K1093" s="55"/>
      <c r="L1093" s="54" t="str">
        <f>IF(B1093="","",Angebotsliste!I1103)</f>
        <v/>
      </c>
    </row>
    <row r="1094" spans="1:12" x14ac:dyDescent="0.3">
      <c r="A1094" s="31" t="str">
        <f t="shared" si="54"/>
        <v/>
      </c>
      <c r="B1094" s="31" t="str">
        <f t="shared" si="55"/>
        <v/>
      </c>
      <c r="C1094" s="33"/>
      <c r="D1094" s="35" t="str">
        <f t="shared" si="56"/>
        <v/>
      </c>
      <c r="E1094" s="30"/>
      <c r="F1094" s="31" t="str">
        <f>IF(LEN(B1094)=0,"",ABS(RIGHT(Angebotsliste!$E$3,2)))</f>
        <v/>
      </c>
      <c r="G1094" s="54" t="str">
        <f>IF(AND(LEN(B1094)&gt;0,LEN(D1094)=0),"",IF(AND(LEN(B1094)=0,D1094&gt;0),"",Angebotsliste!$M$3))</f>
        <v/>
      </c>
      <c r="H1094" s="54" t="str">
        <f>IF(LEN(B1094)=0,"",IF(VLOOKUP(B1094,Angebotsliste!$A$12:$G$999,7,FALSE)=0,"",VLOOKUP(B1094,Angebotsliste!$A$12:$G$999,7,FALSE)))</f>
        <v/>
      </c>
      <c r="I1094" s="55"/>
      <c r="J1094" s="55"/>
      <c r="K1094" s="55"/>
      <c r="L1094" s="54" t="str">
        <f>IF(B1094="","",Angebotsliste!I1104)</f>
        <v/>
      </c>
    </row>
    <row r="1095" spans="1:12" x14ac:dyDescent="0.3">
      <c r="A1095" s="31" t="str">
        <f t="shared" si="54"/>
        <v/>
      </c>
      <c r="B1095" s="31" t="str">
        <f t="shared" si="55"/>
        <v/>
      </c>
      <c r="C1095" s="33"/>
      <c r="D1095" s="35" t="str">
        <f t="shared" si="56"/>
        <v/>
      </c>
      <c r="E1095" s="30"/>
      <c r="F1095" s="31" t="str">
        <f>IF(LEN(B1095)=0,"",ABS(RIGHT(Angebotsliste!$E$3,2)))</f>
        <v/>
      </c>
      <c r="G1095" s="54" t="str">
        <f>IF(AND(LEN(B1095)&gt;0,LEN(D1095)=0),"",IF(AND(LEN(B1095)=0,D1095&gt;0),"",Angebotsliste!$M$3))</f>
        <v/>
      </c>
      <c r="H1095" s="54" t="str">
        <f>IF(LEN(B1095)=0,"",IF(VLOOKUP(B1095,Angebotsliste!$A$12:$G$999,7,FALSE)=0,"",VLOOKUP(B1095,Angebotsliste!$A$12:$G$999,7,FALSE)))</f>
        <v/>
      </c>
      <c r="I1095" s="55"/>
      <c r="J1095" s="55"/>
      <c r="K1095" s="55"/>
      <c r="L1095" s="54" t="str">
        <f>IF(B1095="","",Angebotsliste!I1105)</f>
        <v/>
      </c>
    </row>
    <row r="1096" spans="1:12" x14ac:dyDescent="0.3">
      <c r="A1096" s="31" t="str">
        <f t="shared" si="54"/>
        <v/>
      </c>
      <c r="B1096" s="31" t="str">
        <f t="shared" si="55"/>
        <v/>
      </c>
      <c r="C1096" s="33"/>
      <c r="D1096" s="35" t="str">
        <f t="shared" si="56"/>
        <v/>
      </c>
      <c r="E1096" s="30"/>
      <c r="F1096" s="31" t="str">
        <f>IF(LEN(B1096)=0,"",ABS(RIGHT(Angebotsliste!$E$3,2)))</f>
        <v/>
      </c>
      <c r="G1096" s="54" t="str">
        <f>IF(AND(LEN(B1096)&gt;0,LEN(D1096)=0),"",IF(AND(LEN(B1096)=0,D1096&gt;0),"",Angebotsliste!$M$3))</f>
        <v/>
      </c>
      <c r="H1096" s="54" t="str">
        <f>IF(LEN(B1096)=0,"",IF(VLOOKUP(B1096,Angebotsliste!$A$12:$G$999,7,FALSE)=0,"",VLOOKUP(B1096,Angebotsliste!$A$12:$G$999,7,FALSE)))</f>
        <v/>
      </c>
      <c r="I1096" s="55"/>
      <c r="J1096" s="55"/>
      <c r="K1096" s="55"/>
      <c r="L1096" s="54" t="str">
        <f>IF(B1096="","",Angebotsliste!I1106)</f>
        <v/>
      </c>
    </row>
    <row r="1097" spans="1:12" x14ac:dyDescent="0.3">
      <c r="A1097" s="31" t="str">
        <f t="shared" si="54"/>
        <v/>
      </c>
      <c r="B1097" s="31" t="str">
        <f t="shared" si="55"/>
        <v/>
      </c>
      <c r="C1097" s="33"/>
      <c r="D1097" s="35" t="str">
        <f t="shared" si="56"/>
        <v/>
      </c>
      <c r="E1097" s="30"/>
      <c r="F1097" s="31" t="str">
        <f>IF(LEN(B1097)=0,"",ABS(RIGHT(Angebotsliste!$E$3,2)))</f>
        <v/>
      </c>
      <c r="G1097" s="54" t="str">
        <f>IF(AND(LEN(B1097)&gt;0,LEN(D1097)=0),"",IF(AND(LEN(B1097)=0,D1097&gt;0),"",Angebotsliste!$M$3))</f>
        <v/>
      </c>
      <c r="H1097" s="54" t="str">
        <f>IF(LEN(B1097)=0,"",IF(VLOOKUP(B1097,Angebotsliste!$A$12:$G$999,7,FALSE)=0,"",VLOOKUP(B1097,Angebotsliste!$A$12:$G$999,7,FALSE)))</f>
        <v/>
      </c>
      <c r="I1097" s="55"/>
      <c r="J1097" s="55"/>
      <c r="K1097" s="55"/>
      <c r="L1097" s="54" t="str">
        <f>IF(B1097="","",Angebotsliste!I1107)</f>
        <v/>
      </c>
    </row>
    <row r="1098" spans="1:12" x14ac:dyDescent="0.3">
      <c r="A1098" s="31" t="str">
        <f t="shared" si="54"/>
        <v/>
      </c>
      <c r="B1098" s="31" t="str">
        <f t="shared" si="55"/>
        <v/>
      </c>
      <c r="C1098" s="33"/>
      <c r="D1098" s="35" t="str">
        <f t="shared" si="56"/>
        <v/>
      </c>
      <c r="E1098" s="30"/>
      <c r="F1098" s="31" t="str">
        <f>IF(LEN(B1098)=0,"",ABS(RIGHT(Angebotsliste!$E$3,2)))</f>
        <v/>
      </c>
      <c r="G1098" s="54" t="str">
        <f>IF(AND(LEN(B1098)&gt;0,LEN(D1098)=0),"",IF(AND(LEN(B1098)=0,D1098&gt;0),"",Angebotsliste!$M$3))</f>
        <v/>
      </c>
      <c r="H1098" s="54" t="str">
        <f>IF(LEN(B1098)=0,"",IF(VLOOKUP(B1098,Angebotsliste!$A$12:$G$999,7,FALSE)=0,"",VLOOKUP(B1098,Angebotsliste!$A$12:$G$999,7,FALSE)))</f>
        <v/>
      </c>
      <c r="I1098" s="55"/>
      <c r="J1098" s="55"/>
      <c r="K1098" s="55"/>
      <c r="L1098" s="54" t="str">
        <f>IF(B1098="","",Angebotsliste!I1108)</f>
        <v/>
      </c>
    </row>
    <row r="1099" spans="1:12" x14ac:dyDescent="0.3">
      <c r="A1099" s="31" t="str">
        <f t="shared" si="54"/>
        <v/>
      </c>
      <c r="B1099" s="31" t="str">
        <f t="shared" si="55"/>
        <v/>
      </c>
      <c r="C1099" s="33"/>
      <c r="D1099" s="35" t="str">
        <f t="shared" si="56"/>
        <v/>
      </c>
      <c r="E1099" s="30"/>
      <c r="F1099" s="31" t="str">
        <f>IF(LEN(B1099)=0,"",ABS(RIGHT(Angebotsliste!$E$3,2)))</f>
        <v/>
      </c>
      <c r="G1099" s="54" t="str">
        <f>IF(AND(LEN(B1099)&gt;0,LEN(D1099)=0),"",IF(AND(LEN(B1099)=0,D1099&gt;0),"",Angebotsliste!$M$3))</f>
        <v/>
      </c>
      <c r="H1099" s="54" t="str">
        <f>IF(LEN(B1099)=0,"",IF(VLOOKUP(B1099,Angebotsliste!$A$12:$G$999,7,FALSE)=0,"",VLOOKUP(B1099,Angebotsliste!$A$12:$G$999,7,FALSE)))</f>
        <v/>
      </c>
      <c r="I1099" s="55"/>
      <c r="J1099" s="55"/>
      <c r="K1099" s="55"/>
      <c r="L1099" s="54" t="str">
        <f>IF(B1099="","",Angebotsliste!I1109)</f>
        <v/>
      </c>
    </row>
    <row r="1100" spans="1:12" x14ac:dyDescent="0.3">
      <c r="A1100" s="31" t="str">
        <f t="shared" si="54"/>
        <v/>
      </c>
      <c r="B1100" s="31" t="str">
        <f t="shared" si="55"/>
        <v/>
      </c>
      <c r="C1100" s="33"/>
      <c r="D1100" s="35" t="str">
        <f t="shared" si="56"/>
        <v/>
      </c>
      <c r="E1100" s="30"/>
      <c r="F1100" s="31" t="str">
        <f>IF(LEN(B1100)=0,"",ABS(RIGHT(Angebotsliste!$E$3,2)))</f>
        <v/>
      </c>
      <c r="G1100" s="54" t="str">
        <f>IF(AND(LEN(B1100)&gt;0,LEN(D1100)=0),"",IF(AND(LEN(B1100)=0,D1100&gt;0),"",Angebotsliste!$M$3))</f>
        <v/>
      </c>
      <c r="H1100" s="54" t="str">
        <f>IF(LEN(B1100)=0,"",IF(VLOOKUP(B1100,Angebotsliste!$A$12:$G$999,7,FALSE)=0,"",VLOOKUP(B1100,Angebotsliste!$A$12:$G$999,7,FALSE)))</f>
        <v/>
      </c>
      <c r="I1100" s="55"/>
      <c r="J1100" s="55"/>
      <c r="K1100" s="55"/>
      <c r="L1100" s="54" t="str">
        <f>IF(B1100="","",Angebotsliste!I1110)</f>
        <v/>
      </c>
    </row>
    <row r="1101" spans="1:12" x14ac:dyDescent="0.3">
      <c r="A1101" s="31" t="str">
        <f t="shared" si="54"/>
        <v/>
      </c>
      <c r="B1101" s="31" t="str">
        <f t="shared" si="55"/>
        <v/>
      </c>
      <c r="C1101" s="33"/>
      <c r="D1101" s="35" t="str">
        <f t="shared" si="56"/>
        <v/>
      </c>
      <c r="E1101" s="30"/>
      <c r="F1101" s="31" t="str">
        <f>IF(LEN(B1101)=0,"",ABS(RIGHT(Angebotsliste!$E$3,2)))</f>
        <v/>
      </c>
      <c r="G1101" s="54" t="str">
        <f>IF(AND(LEN(B1101)&gt;0,LEN(D1101)=0),"",IF(AND(LEN(B1101)=0,D1101&gt;0),"",Angebotsliste!$M$3))</f>
        <v/>
      </c>
      <c r="H1101" s="54" t="str">
        <f>IF(LEN(B1101)=0,"",IF(VLOOKUP(B1101,Angebotsliste!$A$12:$G$999,7,FALSE)=0,"",VLOOKUP(B1101,Angebotsliste!$A$12:$G$999,7,FALSE)))</f>
        <v/>
      </c>
      <c r="I1101" s="55"/>
      <c r="J1101" s="55"/>
      <c r="K1101" s="55"/>
      <c r="L1101" s="54" t="str">
        <f>IF(B1101="","",Angebotsliste!I1111)</f>
        <v/>
      </c>
    </row>
    <row r="1102" spans="1:12" x14ac:dyDescent="0.3">
      <c r="A1102" s="31" t="str">
        <f t="shared" si="54"/>
        <v/>
      </c>
      <c r="B1102" s="31" t="str">
        <f t="shared" si="55"/>
        <v/>
      </c>
      <c r="C1102" s="33"/>
      <c r="D1102" s="35" t="str">
        <f t="shared" si="56"/>
        <v/>
      </c>
      <c r="E1102" s="30"/>
      <c r="F1102" s="31" t="str">
        <f>IF(LEN(B1102)=0,"",ABS(RIGHT(Angebotsliste!$E$3,2)))</f>
        <v/>
      </c>
      <c r="G1102" s="54" t="str">
        <f>IF(AND(LEN(B1102)&gt;0,LEN(D1102)=0),"",IF(AND(LEN(B1102)=0,D1102&gt;0),"",Angebotsliste!$M$3))</f>
        <v/>
      </c>
      <c r="H1102" s="54" t="str">
        <f>IF(LEN(B1102)=0,"",IF(VLOOKUP(B1102,Angebotsliste!$A$12:$G$999,7,FALSE)=0,"",VLOOKUP(B1102,Angebotsliste!$A$12:$G$999,7,FALSE)))</f>
        <v/>
      </c>
      <c r="I1102" s="55"/>
      <c r="J1102" s="55"/>
      <c r="K1102" s="55"/>
      <c r="L1102" s="54" t="str">
        <f>IF(B1102="","",Angebotsliste!I1112)</f>
        <v/>
      </c>
    </row>
    <row r="1103" spans="1:12" x14ac:dyDescent="0.3">
      <c r="A1103" s="31" t="str">
        <f t="shared" si="54"/>
        <v/>
      </c>
      <c r="B1103" s="31" t="str">
        <f t="shared" si="55"/>
        <v/>
      </c>
      <c r="C1103" s="33"/>
      <c r="D1103" s="35" t="str">
        <f t="shared" si="56"/>
        <v/>
      </c>
      <c r="E1103" s="30"/>
      <c r="F1103" s="31" t="str">
        <f>IF(LEN(B1103)=0,"",ABS(RIGHT(Angebotsliste!$E$3,2)))</f>
        <v/>
      </c>
      <c r="G1103" s="54" t="str">
        <f>IF(AND(LEN(B1103)&gt;0,LEN(D1103)=0),"",IF(AND(LEN(B1103)=0,D1103&gt;0),"",Angebotsliste!$M$3))</f>
        <v/>
      </c>
      <c r="H1103" s="54" t="str">
        <f>IF(LEN(B1103)=0,"",IF(VLOOKUP(B1103,Angebotsliste!$A$12:$G$999,7,FALSE)=0,"",VLOOKUP(B1103,Angebotsliste!$A$12:$G$999,7,FALSE)))</f>
        <v/>
      </c>
      <c r="I1103" s="55"/>
      <c r="J1103" s="55"/>
      <c r="K1103" s="55"/>
      <c r="L1103" s="54" t="str">
        <f>IF(B1103="","",Angebotsliste!I1113)</f>
        <v/>
      </c>
    </row>
    <row r="1104" spans="1:12" x14ac:dyDescent="0.3">
      <c r="A1104" s="31" t="str">
        <f t="shared" si="54"/>
        <v/>
      </c>
      <c r="B1104" s="31" t="str">
        <f t="shared" si="55"/>
        <v/>
      </c>
      <c r="C1104" s="33"/>
      <c r="D1104" s="35" t="str">
        <f t="shared" si="56"/>
        <v/>
      </c>
      <c r="E1104" s="30"/>
      <c r="F1104" s="31" t="str">
        <f>IF(LEN(B1104)=0,"",ABS(RIGHT(Angebotsliste!$E$3,2)))</f>
        <v/>
      </c>
      <c r="G1104" s="54" t="str">
        <f>IF(AND(LEN(B1104)&gt;0,LEN(D1104)=0),"",IF(AND(LEN(B1104)=0,D1104&gt;0),"",Angebotsliste!$M$3))</f>
        <v/>
      </c>
      <c r="H1104" s="54" t="str">
        <f>IF(LEN(B1104)=0,"",IF(VLOOKUP(B1104,Angebotsliste!$A$12:$G$999,7,FALSE)=0,"",VLOOKUP(B1104,Angebotsliste!$A$12:$G$999,7,FALSE)))</f>
        <v/>
      </c>
      <c r="I1104" s="55"/>
      <c r="J1104" s="55"/>
      <c r="K1104" s="55"/>
      <c r="L1104" s="54" t="str">
        <f>IF(B1104="","",Angebotsliste!I1114)</f>
        <v/>
      </c>
    </row>
    <row r="1105" spans="1:12" x14ac:dyDescent="0.3">
      <c r="A1105" s="31" t="str">
        <f t="shared" si="54"/>
        <v/>
      </c>
      <c r="B1105" s="31" t="str">
        <f t="shared" si="55"/>
        <v/>
      </c>
      <c r="C1105" s="33"/>
      <c r="D1105" s="35" t="str">
        <f t="shared" si="56"/>
        <v/>
      </c>
      <c r="E1105" s="30"/>
      <c r="F1105" s="31" t="str">
        <f>IF(LEN(B1105)=0,"",ABS(RIGHT(Angebotsliste!$E$3,2)))</f>
        <v/>
      </c>
      <c r="G1105" s="54" t="str">
        <f>IF(AND(LEN(B1105)&gt;0,LEN(D1105)=0),"",IF(AND(LEN(B1105)=0,D1105&gt;0),"",Angebotsliste!$M$3))</f>
        <v/>
      </c>
      <c r="H1105" s="54" t="str">
        <f>IF(LEN(B1105)=0,"",IF(VLOOKUP(B1105,Angebotsliste!$A$12:$G$999,7,FALSE)=0,"",VLOOKUP(B1105,Angebotsliste!$A$12:$G$999,7,FALSE)))</f>
        <v/>
      </c>
      <c r="I1105" s="55"/>
      <c r="J1105" s="55"/>
      <c r="K1105" s="55"/>
      <c r="L1105" s="54" t="str">
        <f>IF(B1105="","",Angebotsliste!I1115)</f>
        <v/>
      </c>
    </row>
    <row r="1106" spans="1:12" x14ac:dyDescent="0.3">
      <c r="A1106" s="31" t="str">
        <f t="shared" si="54"/>
        <v/>
      </c>
      <c r="B1106" s="31" t="str">
        <f t="shared" si="55"/>
        <v/>
      </c>
      <c r="C1106" s="33"/>
      <c r="D1106" s="35" t="str">
        <f t="shared" si="56"/>
        <v/>
      </c>
      <c r="E1106" s="30"/>
      <c r="F1106" s="31" t="str">
        <f>IF(LEN(B1106)=0,"",ABS(RIGHT(Angebotsliste!$E$3,2)))</f>
        <v/>
      </c>
      <c r="G1106" s="54" t="str">
        <f>IF(AND(LEN(B1106)&gt;0,LEN(D1106)=0),"",IF(AND(LEN(B1106)=0,D1106&gt;0),"",Angebotsliste!$M$3))</f>
        <v/>
      </c>
      <c r="H1106" s="54" t="str">
        <f>IF(LEN(B1106)=0,"",IF(VLOOKUP(B1106,Angebotsliste!$A$12:$G$999,7,FALSE)=0,"",VLOOKUP(B1106,Angebotsliste!$A$12:$G$999,7,FALSE)))</f>
        <v/>
      </c>
      <c r="I1106" s="55"/>
      <c r="J1106" s="55"/>
      <c r="K1106" s="55"/>
      <c r="L1106" s="54" t="str">
        <f>IF(B1106="","",Angebotsliste!I1116)</f>
        <v/>
      </c>
    </row>
    <row r="1107" spans="1:12" x14ac:dyDescent="0.3">
      <c r="A1107" s="31" t="str">
        <f t="shared" si="54"/>
        <v/>
      </c>
      <c r="B1107" s="31" t="str">
        <f t="shared" si="55"/>
        <v/>
      </c>
      <c r="C1107" s="33"/>
      <c r="D1107" s="35" t="str">
        <f t="shared" si="56"/>
        <v/>
      </c>
      <c r="E1107" s="30"/>
      <c r="F1107" s="31" t="str">
        <f>IF(LEN(B1107)=0,"",ABS(RIGHT(Angebotsliste!$E$3,2)))</f>
        <v/>
      </c>
      <c r="G1107" s="54" t="str">
        <f>IF(AND(LEN(B1107)&gt;0,LEN(D1107)=0),"",IF(AND(LEN(B1107)=0,D1107&gt;0),"",Angebotsliste!$M$3))</f>
        <v/>
      </c>
      <c r="H1107" s="54" t="str">
        <f>IF(LEN(B1107)=0,"",IF(VLOOKUP(B1107,Angebotsliste!$A$12:$G$999,7,FALSE)=0,"",VLOOKUP(B1107,Angebotsliste!$A$12:$G$999,7,FALSE)))</f>
        <v/>
      </c>
      <c r="I1107" s="55"/>
      <c r="J1107" s="55"/>
      <c r="K1107" s="55"/>
      <c r="L1107" s="54" t="str">
        <f>IF(B1107="","",Angebotsliste!I1117)</f>
        <v/>
      </c>
    </row>
    <row r="1108" spans="1:12" x14ac:dyDescent="0.3">
      <c r="A1108" s="31" t="str">
        <f t="shared" si="54"/>
        <v/>
      </c>
      <c r="B1108" s="31" t="str">
        <f t="shared" si="55"/>
        <v/>
      </c>
      <c r="C1108" s="33"/>
      <c r="D1108" s="35" t="str">
        <f t="shared" si="56"/>
        <v/>
      </c>
      <c r="E1108" s="30"/>
      <c r="F1108" s="31" t="str">
        <f>IF(LEN(B1108)=0,"",ABS(RIGHT(Angebotsliste!$E$3,2)))</f>
        <v/>
      </c>
      <c r="G1108" s="54" t="str">
        <f>IF(AND(LEN(B1108)&gt;0,LEN(D1108)=0),"",IF(AND(LEN(B1108)=0,D1108&gt;0),"",Angebotsliste!$M$3))</f>
        <v/>
      </c>
      <c r="H1108" s="54" t="str">
        <f>IF(LEN(B1108)=0,"",IF(VLOOKUP(B1108,Angebotsliste!$A$12:$G$999,7,FALSE)=0,"",VLOOKUP(B1108,Angebotsliste!$A$12:$G$999,7,FALSE)))</f>
        <v/>
      </c>
      <c r="I1108" s="55"/>
      <c r="J1108" s="55"/>
      <c r="K1108" s="55"/>
      <c r="L1108" s="54" t="str">
        <f>IF(B1108="","",Angebotsliste!I1118)</f>
        <v/>
      </c>
    </row>
    <row r="1109" spans="1:12" x14ac:dyDescent="0.3">
      <c r="A1109" s="31" t="str">
        <f t="shared" si="54"/>
        <v/>
      </c>
      <c r="B1109" s="31" t="str">
        <f t="shared" si="55"/>
        <v/>
      </c>
      <c r="C1109" s="33"/>
      <c r="D1109" s="35" t="str">
        <f t="shared" si="56"/>
        <v/>
      </c>
      <c r="E1109" s="30"/>
      <c r="F1109" s="31" t="str">
        <f>IF(LEN(B1109)=0,"",ABS(RIGHT(Angebotsliste!$E$3,2)))</f>
        <v/>
      </c>
      <c r="G1109" s="54" t="str">
        <f>IF(AND(LEN(B1109)&gt;0,LEN(D1109)=0),"",IF(AND(LEN(B1109)=0,D1109&gt;0),"",Angebotsliste!$M$3))</f>
        <v/>
      </c>
      <c r="H1109" s="54" t="str">
        <f>IF(LEN(B1109)=0,"",IF(VLOOKUP(B1109,Angebotsliste!$A$12:$G$999,7,FALSE)=0,"",VLOOKUP(B1109,Angebotsliste!$A$12:$G$999,7,FALSE)))</f>
        <v/>
      </c>
      <c r="I1109" s="55"/>
      <c r="J1109" s="55"/>
      <c r="K1109" s="55"/>
      <c r="L1109" s="54" t="str">
        <f>IF(B1109="","",Angebotsliste!I1119)</f>
        <v/>
      </c>
    </row>
    <row r="1110" spans="1:12" x14ac:dyDescent="0.3">
      <c r="A1110" s="31" t="str">
        <f t="shared" si="54"/>
        <v/>
      </c>
      <c r="B1110" s="31" t="str">
        <f t="shared" si="55"/>
        <v/>
      </c>
      <c r="C1110" s="33"/>
      <c r="D1110" s="35" t="str">
        <f t="shared" si="56"/>
        <v/>
      </c>
      <c r="E1110" s="30"/>
      <c r="F1110" s="31" t="str">
        <f>IF(LEN(B1110)=0,"",ABS(RIGHT(Angebotsliste!$E$3,2)))</f>
        <v/>
      </c>
      <c r="G1110" s="54" t="str">
        <f>IF(AND(LEN(B1110)&gt;0,LEN(D1110)=0),"",IF(AND(LEN(B1110)=0,D1110&gt;0),"",Angebotsliste!$M$3))</f>
        <v/>
      </c>
      <c r="H1110" s="54" t="str">
        <f>IF(LEN(B1110)=0,"",IF(VLOOKUP(B1110,Angebotsliste!$A$12:$G$999,7,FALSE)=0,"",VLOOKUP(B1110,Angebotsliste!$A$12:$G$999,7,FALSE)))</f>
        <v/>
      </c>
      <c r="I1110" s="55"/>
      <c r="J1110" s="55"/>
      <c r="K1110" s="55"/>
      <c r="L1110" s="54" t="str">
        <f>IF(B1110="","",Angebotsliste!I1120)</f>
        <v/>
      </c>
    </row>
    <row r="1111" spans="1:12" x14ac:dyDescent="0.3">
      <c r="A1111" s="31" t="str">
        <f t="shared" si="54"/>
        <v/>
      </c>
      <c r="B1111" s="31" t="str">
        <f t="shared" si="55"/>
        <v/>
      </c>
      <c r="C1111" s="33"/>
      <c r="D1111" s="35" t="str">
        <f t="shared" si="56"/>
        <v/>
      </c>
      <c r="E1111" s="30"/>
      <c r="F1111" s="31" t="str">
        <f>IF(LEN(B1111)=0,"",ABS(RIGHT(Angebotsliste!$E$3,2)))</f>
        <v/>
      </c>
      <c r="G1111" s="54" t="str">
        <f>IF(AND(LEN(B1111)&gt;0,LEN(D1111)=0),"",IF(AND(LEN(B1111)=0,D1111&gt;0),"",Angebotsliste!$M$3))</f>
        <v/>
      </c>
      <c r="H1111" s="54" t="str">
        <f>IF(LEN(B1111)=0,"",IF(VLOOKUP(B1111,Angebotsliste!$A$12:$G$999,7,FALSE)=0,"",VLOOKUP(B1111,Angebotsliste!$A$12:$G$999,7,FALSE)))</f>
        <v/>
      </c>
      <c r="I1111" s="55"/>
      <c r="J1111" s="55"/>
      <c r="K1111" s="55"/>
      <c r="L1111" s="54" t="str">
        <f>IF(B1111="","",Angebotsliste!I1121)</f>
        <v/>
      </c>
    </row>
    <row r="1112" spans="1:12" x14ac:dyDescent="0.3">
      <c r="A1112" s="31" t="str">
        <f t="shared" si="54"/>
        <v/>
      </c>
      <c r="B1112" s="31" t="str">
        <f t="shared" si="55"/>
        <v/>
      </c>
      <c r="C1112" s="33"/>
      <c r="D1112" s="35" t="str">
        <f t="shared" si="56"/>
        <v/>
      </c>
      <c r="E1112" s="30"/>
      <c r="F1112" s="31" t="str">
        <f>IF(LEN(B1112)=0,"",ABS(RIGHT(Angebotsliste!$E$3,2)))</f>
        <v/>
      </c>
      <c r="G1112" s="54" t="str">
        <f>IF(AND(LEN(B1112)&gt;0,LEN(D1112)=0),"",IF(AND(LEN(B1112)=0,D1112&gt;0),"",Angebotsliste!$M$3))</f>
        <v/>
      </c>
      <c r="H1112" s="54" t="str">
        <f>IF(LEN(B1112)=0,"",IF(VLOOKUP(B1112,Angebotsliste!$A$12:$G$999,7,FALSE)=0,"",VLOOKUP(B1112,Angebotsliste!$A$12:$G$999,7,FALSE)))</f>
        <v/>
      </c>
      <c r="I1112" s="55"/>
      <c r="J1112" s="55"/>
      <c r="K1112" s="55"/>
      <c r="L1112" s="54" t="str">
        <f>IF(B1112="","",Angebotsliste!I1122)</f>
        <v/>
      </c>
    </row>
    <row r="1113" spans="1:12" x14ac:dyDescent="0.3">
      <c r="A1113" s="31" t="str">
        <f t="shared" si="54"/>
        <v/>
      </c>
      <c r="B1113" s="31" t="str">
        <f t="shared" si="55"/>
        <v/>
      </c>
      <c r="C1113" s="33"/>
      <c r="D1113" s="35" t="str">
        <f t="shared" si="56"/>
        <v/>
      </c>
      <c r="E1113" s="30"/>
      <c r="F1113" s="31" t="str">
        <f>IF(LEN(B1113)=0,"",ABS(RIGHT(Angebotsliste!$E$3,2)))</f>
        <v/>
      </c>
      <c r="G1113" s="54" t="str">
        <f>IF(AND(LEN(B1113)&gt;0,LEN(D1113)=0),"",IF(AND(LEN(B1113)=0,D1113&gt;0),"",Angebotsliste!$M$3))</f>
        <v/>
      </c>
      <c r="H1113" s="54" t="str">
        <f>IF(LEN(B1113)=0,"",IF(VLOOKUP(B1113,Angebotsliste!$A$12:$G$999,7,FALSE)=0,"",VLOOKUP(B1113,Angebotsliste!$A$12:$G$999,7,FALSE)))</f>
        <v/>
      </c>
      <c r="I1113" s="55"/>
      <c r="J1113" s="55"/>
      <c r="K1113" s="55"/>
      <c r="L1113" s="54" t="str">
        <f>IF(B1113="","",Angebotsliste!I1123)</f>
        <v/>
      </c>
    </row>
    <row r="1114" spans="1:12" x14ac:dyDescent="0.3">
      <c r="A1114" s="31" t="str">
        <f t="shared" si="54"/>
        <v/>
      </c>
      <c r="B1114" s="31" t="str">
        <f t="shared" si="55"/>
        <v/>
      </c>
      <c r="C1114" s="33"/>
      <c r="D1114" s="35" t="str">
        <f t="shared" si="56"/>
        <v/>
      </c>
      <c r="E1114" s="30"/>
      <c r="F1114" s="31" t="str">
        <f>IF(LEN(B1114)=0,"",ABS(RIGHT(Angebotsliste!$E$3,2)))</f>
        <v/>
      </c>
      <c r="G1114" s="54" t="str">
        <f>IF(AND(LEN(B1114)&gt;0,LEN(D1114)=0),"",IF(AND(LEN(B1114)=0,D1114&gt;0),"",Angebotsliste!$M$3))</f>
        <v/>
      </c>
      <c r="H1114" s="54" t="str">
        <f>IF(LEN(B1114)=0,"",IF(VLOOKUP(B1114,Angebotsliste!$A$12:$G$999,7,FALSE)=0,"",VLOOKUP(B1114,Angebotsliste!$A$12:$G$999,7,FALSE)))</f>
        <v/>
      </c>
      <c r="I1114" s="55"/>
      <c r="J1114" s="55"/>
      <c r="K1114" s="55"/>
      <c r="L1114" s="54" t="str">
        <f>IF(B1114="","",Angebotsliste!I1124)</f>
        <v/>
      </c>
    </row>
    <row r="1115" spans="1:12" x14ac:dyDescent="0.3">
      <c r="A1115" s="31" t="str">
        <f t="shared" si="54"/>
        <v/>
      </c>
      <c r="B1115" s="31" t="str">
        <f t="shared" si="55"/>
        <v/>
      </c>
      <c r="C1115" s="33"/>
      <c r="D1115" s="35" t="str">
        <f t="shared" si="56"/>
        <v/>
      </c>
      <c r="E1115" s="30"/>
      <c r="F1115" s="31" t="str">
        <f>IF(LEN(B1115)=0,"",ABS(RIGHT(Angebotsliste!$E$3,2)))</f>
        <v/>
      </c>
      <c r="G1115" s="54" t="str">
        <f>IF(AND(LEN(B1115)&gt;0,LEN(D1115)=0),"",IF(AND(LEN(B1115)=0,D1115&gt;0),"",Angebotsliste!$M$3))</f>
        <v/>
      </c>
      <c r="H1115" s="54" t="str">
        <f>IF(LEN(B1115)=0,"",IF(VLOOKUP(B1115,Angebotsliste!$A$12:$G$999,7,FALSE)=0,"",VLOOKUP(B1115,Angebotsliste!$A$12:$G$999,7,FALSE)))</f>
        <v/>
      </c>
      <c r="I1115" s="55"/>
      <c r="J1115" s="55"/>
      <c r="K1115" s="55"/>
      <c r="L1115" s="54" t="str">
        <f>IF(B1115="","",Angebotsliste!I1125)</f>
        <v/>
      </c>
    </row>
    <row r="1116" spans="1:12" x14ac:dyDescent="0.3">
      <c r="A1116" s="31" t="str">
        <f t="shared" si="54"/>
        <v/>
      </c>
      <c r="B1116" s="31" t="str">
        <f t="shared" si="55"/>
        <v/>
      </c>
      <c r="C1116" s="33"/>
      <c r="D1116" s="35" t="str">
        <f t="shared" si="56"/>
        <v/>
      </c>
      <c r="E1116" s="30"/>
      <c r="F1116" s="31" t="str">
        <f>IF(LEN(B1116)=0,"",ABS(RIGHT(Angebotsliste!$E$3,2)))</f>
        <v/>
      </c>
      <c r="G1116" s="54" t="str">
        <f>IF(AND(LEN(B1116)&gt;0,LEN(D1116)=0),"",IF(AND(LEN(B1116)=0,D1116&gt;0),"",Angebotsliste!$M$3))</f>
        <v/>
      </c>
      <c r="H1116" s="54" t="str">
        <f>IF(LEN(B1116)=0,"",IF(VLOOKUP(B1116,Angebotsliste!$A$12:$G$999,7,FALSE)=0,"",VLOOKUP(B1116,Angebotsliste!$A$12:$G$999,7,FALSE)))</f>
        <v/>
      </c>
      <c r="I1116" s="55"/>
      <c r="J1116" s="55"/>
      <c r="K1116" s="55"/>
      <c r="L1116" s="54" t="str">
        <f>IF(B1116="","",Angebotsliste!I1126)</f>
        <v/>
      </c>
    </row>
    <row r="1117" spans="1:12" x14ac:dyDescent="0.3">
      <c r="A1117" s="31" t="str">
        <f t="shared" si="54"/>
        <v/>
      </c>
      <c r="B1117" s="31" t="str">
        <f t="shared" si="55"/>
        <v/>
      </c>
      <c r="C1117" s="33"/>
      <c r="D1117" s="35" t="str">
        <f t="shared" si="56"/>
        <v/>
      </c>
      <c r="E1117" s="30"/>
      <c r="F1117" s="31" t="str">
        <f>IF(LEN(B1117)=0,"",ABS(RIGHT(Angebotsliste!$E$3,2)))</f>
        <v/>
      </c>
      <c r="G1117" s="54" t="str">
        <f>IF(AND(LEN(B1117)&gt;0,LEN(D1117)=0),"",IF(AND(LEN(B1117)=0,D1117&gt;0),"",Angebotsliste!$M$3))</f>
        <v/>
      </c>
      <c r="H1117" s="54" t="str">
        <f>IF(LEN(B1117)=0,"",IF(VLOOKUP(B1117,Angebotsliste!$A$12:$G$999,7,FALSE)=0,"",VLOOKUP(B1117,Angebotsliste!$A$12:$G$999,7,FALSE)))</f>
        <v/>
      </c>
      <c r="I1117" s="55"/>
      <c r="J1117" s="55"/>
      <c r="K1117" s="55"/>
      <c r="L1117" s="54" t="str">
        <f>IF(B1117="","",Angebotsliste!I1127)</f>
        <v/>
      </c>
    </row>
    <row r="1118" spans="1:12" x14ac:dyDescent="0.3">
      <c r="A1118" s="31" t="str">
        <f t="shared" si="54"/>
        <v/>
      </c>
      <c r="B1118" s="31" t="str">
        <f t="shared" si="55"/>
        <v/>
      </c>
      <c r="C1118" s="33"/>
      <c r="D1118" s="35" t="str">
        <f t="shared" si="56"/>
        <v/>
      </c>
      <c r="E1118" s="30"/>
      <c r="F1118" s="31" t="str">
        <f>IF(LEN(B1118)=0,"",ABS(RIGHT(Angebotsliste!$E$3,2)))</f>
        <v/>
      </c>
      <c r="G1118" s="54" t="str">
        <f>IF(AND(LEN(B1118)&gt;0,LEN(D1118)=0),"",IF(AND(LEN(B1118)=0,D1118&gt;0),"",Angebotsliste!$M$3))</f>
        <v/>
      </c>
      <c r="H1118" s="54" t="str">
        <f>IF(LEN(B1118)=0,"",IF(VLOOKUP(B1118,Angebotsliste!$A$12:$G$999,7,FALSE)=0,"",VLOOKUP(B1118,Angebotsliste!$A$12:$G$999,7,FALSE)))</f>
        <v/>
      </c>
      <c r="I1118" s="55"/>
      <c r="J1118" s="55"/>
      <c r="K1118" s="55"/>
      <c r="L1118" s="54" t="str">
        <f>IF(B1118="","",Angebotsliste!I1128)</f>
        <v/>
      </c>
    </row>
    <row r="1119" spans="1:12" x14ac:dyDescent="0.3">
      <c r="A1119" s="31" t="str">
        <f t="shared" si="54"/>
        <v/>
      </c>
      <c r="B1119" s="31" t="str">
        <f t="shared" si="55"/>
        <v/>
      </c>
      <c r="C1119" s="33"/>
      <c r="D1119" s="35" t="str">
        <f t="shared" si="56"/>
        <v/>
      </c>
      <c r="E1119" s="30"/>
      <c r="F1119" s="31" t="str">
        <f>IF(LEN(B1119)=0,"",ABS(RIGHT(Angebotsliste!$E$3,2)))</f>
        <v/>
      </c>
      <c r="G1119" s="54" t="str">
        <f>IF(AND(LEN(B1119)&gt;0,LEN(D1119)=0),"",IF(AND(LEN(B1119)=0,D1119&gt;0),"",Angebotsliste!$M$3))</f>
        <v/>
      </c>
      <c r="H1119" s="54" t="str">
        <f>IF(LEN(B1119)=0,"",IF(VLOOKUP(B1119,Angebotsliste!$A$12:$G$999,7,FALSE)=0,"",VLOOKUP(B1119,Angebotsliste!$A$12:$G$999,7,FALSE)))</f>
        <v/>
      </c>
      <c r="I1119" s="55"/>
      <c r="J1119" s="55"/>
      <c r="K1119" s="55"/>
      <c r="L1119" s="54" t="str">
        <f>IF(B1119="","",Angebotsliste!I1129)</f>
        <v/>
      </c>
    </row>
    <row r="1120" spans="1:12" x14ac:dyDescent="0.3">
      <c r="A1120" s="31" t="str">
        <f t="shared" si="54"/>
        <v/>
      </c>
      <c r="B1120" s="31" t="str">
        <f t="shared" si="55"/>
        <v/>
      </c>
      <c r="C1120" s="33"/>
      <c r="D1120" s="35" t="str">
        <f t="shared" si="56"/>
        <v/>
      </c>
      <c r="E1120" s="30"/>
      <c r="F1120" s="31" t="str">
        <f>IF(LEN(B1120)=0,"",ABS(RIGHT(Angebotsliste!$E$3,2)))</f>
        <v/>
      </c>
      <c r="G1120" s="54" t="str">
        <f>IF(AND(LEN(B1120)&gt;0,LEN(D1120)=0),"",IF(AND(LEN(B1120)=0,D1120&gt;0),"",Angebotsliste!$M$3))</f>
        <v/>
      </c>
      <c r="H1120" s="54" t="str">
        <f>IF(LEN(B1120)=0,"",IF(VLOOKUP(B1120,Angebotsliste!$A$12:$G$999,7,FALSE)=0,"",VLOOKUP(B1120,Angebotsliste!$A$12:$G$999,7,FALSE)))</f>
        <v/>
      </c>
      <c r="I1120" s="55"/>
      <c r="J1120" s="55"/>
      <c r="K1120" s="55"/>
      <c r="L1120" s="54" t="str">
        <f>IF(B1120="","",Angebotsliste!I1130)</f>
        <v/>
      </c>
    </row>
    <row r="1121" spans="1:12" x14ac:dyDescent="0.3">
      <c r="A1121" s="31" t="str">
        <f t="shared" si="54"/>
        <v/>
      </c>
      <c r="B1121" s="31" t="str">
        <f t="shared" si="55"/>
        <v/>
      </c>
      <c r="C1121" s="33"/>
      <c r="D1121" s="35" t="str">
        <f t="shared" si="56"/>
        <v/>
      </c>
      <c r="E1121" s="30"/>
      <c r="F1121" s="31" t="str">
        <f>IF(LEN(B1121)=0,"",ABS(RIGHT(Angebotsliste!$E$3,2)))</f>
        <v/>
      </c>
      <c r="G1121" s="54" t="str">
        <f>IF(AND(LEN(B1121)&gt;0,LEN(D1121)=0),"",IF(AND(LEN(B1121)=0,D1121&gt;0),"",Angebotsliste!$M$3))</f>
        <v/>
      </c>
      <c r="H1121" s="54" t="str">
        <f>IF(LEN(B1121)=0,"",IF(VLOOKUP(B1121,Angebotsliste!$A$12:$G$999,7,FALSE)=0,"",VLOOKUP(B1121,Angebotsliste!$A$12:$G$999,7,FALSE)))</f>
        <v/>
      </c>
      <c r="I1121" s="55"/>
      <c r="J1121" s="55"/>
      <c r="K1121" s="55"/>
      <c r="L1121" s="54" t="str">
        <f>IF(B1121="","",Angebotsliste!I1131)</f>
        <v/>
      </c>
    </row>
    <row r="1122" spans="1:12" x14ac:dyDescent="0.3">
      <c r="A1122" s="31" t="str">
        <f t="shared" si="54"/>
        <v/>
      </c>
      <c r="B1122" s="31" t="str">
        <f t="shared" si="55"/>
        <v/>
      </c>
      <c r="C1122" s="33"/>
      <c r="D1122" s="35" t="str">
        <f t="shared" si="56"/>
        <v/>
      </c>
      <c r="E1122" s="30"/>
      <c r="F1122" s="31" t="str">
        <f>IF(LEN(B1122)=0,"",ABS(RIGHT(Angebotsliste!$E$3,2)))</f>
        <v/>
      </c>
      <c r="G1122" s="54" t="str">
        <f>IF(AND(LEN(B1122)&gt;0,LEN(D1122)=0),"",IF(AND(LEN(B1122)=0,D1122&gt;0),"",Angebotsliste!$M$3))</f>
        <v/>
      </c>
      <c r="H1122" s="54" t="str">
        <f>IF(LEN(B1122)=0,"",IF(VLOOKUP(B1122,Angebotsliste!$A$12:$G$999,7,FALSE)=0,"",VLOOKUP(B1122,Angebotsliste!$A$12:$G$999,7,FALSE)))</f>
        <v/>
      </c>
      <c r="I1122" s="55"/>
      <c r="J1122" s="55"/>
      <c r="K1122" s="55"/>
      <c r="L1122" s="54" t="str">
        <f>IF(B1122="","",Angebotsliste!I1132)</f>
        <v/>
      </c>
    </row>
    <row r="1123" spans="1:12" x14ac:dyDescent="0.3">
      <c r="A1123" s="31" t="str">
        <f t="shared" si="54"/>
        <v/>
      </c>
      <c r="B1123" s="31" t="str">
        <f t="shared" si="55"/>
        <v/>
      </c>
      <c r="C1123" s="33"/>
      <c r="D1123" s="35" t="str">
        <f t="shared" si="56"/>
        <v/>
      </c>
      <c r="E1123" s="30"/>
      <c r="F1123" s="31" t="str">
        <f>IF(LEN(B1123)=0,"",ABS(RIGHT(Angebotsliste!$E$3,2)))</f>
        <v/>
      </c>
      <c r="G1123" s="54" t="str">
        <f>IF(AND(LEN(B1123)&gt;0,LEN(D1123)=0),"",IF(AND(LEN(B1123)=0,D1123&gt;0),"",Angebotsliste!$M$3))</f>
        <v/>
      </c>
      <c r="H1123" s="54" t="str">
        <f>IF(LEN(B1123)=0,"",IF(VLOOKUP(B1123,Angebotsliste!$A$12:$G$999,7,FALSE)=0,"",VLOOKUP(B1123,Angebotsliste!$A$12:$G$999,7,FALSE)))</f>
        <v/>
      </c>
      <c r="I1123" s="55"/>
      <c r="J1123" s="55"/>
      <c r="K1123" s="55"/>
      <c r="L1123" s="54" t="str">
        <f>IF(B1123="","",Angebotsliste!I1133)</f>
        <v/>
      </c>
    </row>
    <row r="1124" spans="1:12" x14ac:dyDescent="0.3">
      <c r="A1124" s="31" t="str">
        <f t="shared" si="54"/>
        <v/>
      </c>
      <c r="B1124" s="31" t="str">
        <f t="shared" si="55"/>
        <v/>
      </c>
      <c r="C1124" s="33"/>
      <c r="D1124" s="35" t="str">
        <f t="shared" si="56"/>
        <v/>
      </c>
      <c r="E1124" s="30"/>
      <c r="F1124" s="31" t="str">
        <f>IF(LEN(B1124)=0,"",ABS(RIGHT(Angebotsliste!$E$3,2)))</f>
        <v/>
      </c>
      <c r="G1124" s="54" t="str">
        <f>IF(AND(LEN(B1124)&gt;0,LEN(D1124)=0),"",IF(AND(LEN(B1124)=0,D1124&gt;0),"",Angebotsliste!$M$3))</f>
        <v/>
      </c>
      <c r="H1124" s="54" t="str">
        <f>IF(LEN(B1124)=0,"",IF(VLOOKUP(B1124,Angebotsliste!$A$12:$G$999,7,FALSE)=0,"",VLOOKUP(B1124,Angebotsliste!$A$12:$G$999,7,FALSE)))</f>
        <v/>
      </c>
      <c r="I1124" s="55"/>
      <c r="J1124" s="55"/>
      <c r="K1124" s="55"/>
      <c r="L1124" s="54" t="str">
        <f>IF(B1124="","",Angebotsliste!I1134)</f>
        <v/>
      </c>
    </row>
    <row r="1125" spans="1:12" x14ac:dyDescent="0.3">
      <c r="A1125" s="31" t="str">
        <f t="shared" si="54"/>
        <v/>
      </c>
      <c r="B1125" s="31" t="str">
        <f t="shared" si="55"/>
        <v/>
      </c>
      <c r="C1125" s="33"/>
      <c r="D1125" s="35" t="str">
        <f t="shared" si="56"/>
        <v/>
      </c>
      <c r="E1125" s="30"/>
      <c r="F1125" s="31" t="str">
        <f>IF(LEN(B1125)=0,"",ABS(RIGHT(Angebotsliste!$E$3,2)))</f>
        <v/>
      </c>
      <c r="G1125" s="54" t="str">
        <f>IF(AND(LEN(B1125)&gt;0,LEN(D1125)=0),"",IF(AND(LEN(B1125)=0,D1125&gt;0),"",Angebotsliste!$M$3))</f>
        <v/>
      </c>
      <c r="H1125" s="54" t="str">
        <f>IF(LEN(B1125)=0,"",IF(VLOOKUP(B1125,Angebotsliste!$A$12:$G$999,7,FALSE)=0,"",VLOOKUP(B1125,Angebotsliste!$A$12:$G$999,7,FALSE)))</f>
        <v/>
      </c>
      <c r="I1125" s="55"/>
      <c r="J1125" s="55"/>
      <c r="K1125" s="55"/>
      <c r="L1125" s="54" t="str">
        <f>IF(B1125="","",Angebotsliste!I1135)</f>
        <v/>
      </c>
    </row>
    <row r="1126" spans="1:12" x14ac:dyDescent="0.3">
      <c r="A1126" s="31" t="str">
        <f t="shared" si="54"/>
        <v/>
      </c>
      <c r="B1126" s="31" t="str">
        <f t="shared" si="55"/>
        <v/>
      </c>
      <c r="C1126" s="33"/>
      <c r="D1126" s="35" t="str">
        <f t="shared" si="56"/>
        <v/>
      </c>
      <c r="E1126" s="30"/>
      <c r="F1126" s="31" t="str">
        <f>IF(LEN(B1126)=0,"",ABS(RIGHT(Angebotsliste!$E$3,2)))</f>
        <v/>
      </c>
      <c r="G1126" s="54" t="str">
        <f>IF(AND(LEN(B1126)&gt;0,LEN(D1126)=0),"",IF(AND(LEN(B1126)=0,D1126&gt;0),"",Angebotsliste!$M$3))</f>
        <v/>
      </c>
      <c r="H1126" s="54" t="str">
        <f>IF(LEN(B1126)=0,"",IF(VLOOKUP(B1126,Angebotsliste!$A$12:$G$999,7,FALSE)=0,"",VLOOKUP(B1126,Angebotsliste!$A$12:$G$999,7,FALSE)))</f>
        <v/>
      </c>
      <c r="I1126" s="55"/>
      <c r="J1126" s="55"/>
      <c r="K1126" s="55"/>
      <c r="L1126" s="54" t="str">
        <f>IF(B1126="","",Angebotsliste!I1136)</f>
        <v/>
      </c>
    </row>
    <row r="1127" spans="1:12" x14ac:dyDescent="0.3">
      <c r="A1127" s="31" t="str">
        <f t="shared" si="54"/>
        <v/>
      </c>
      <c r="B1127" s="31" t="str">
        <f t="shared" si="55"/>
        <v/>
      </c>
      <c r="C1127" s="33"/>
      <c r="D1127" s="35" t="str">
        <f t="shared" si="56"/>
        <v/>
      </c>
      <c r="E1127" s="30"/>
      <c r="F1127" s="31" t="str">
        <f>IF(LEN(B1127)=0,"",ABS(RIGHT(Angebotsliste!$E$3,2)))</f>
        <v/>
      </c>
      <c r="G1127" s="54" t="str">
        <f>IF(AND(LEN(B1127)&gt;0,LEN(D1127)=0),"",IF(AND(LEN(B1127)=0,D1127&gt;0),"",Angebotsliste!$M$3))</f>
        <v/>
      </c>
      <c r="H1127" s="54" t="str">
        <f>IF(LEN(B1127)=0,"",IF(VLOOKUP(B1127,Angebotsliste!$A$12:$G$999,7,FALSE)=0,"",VLOOKUP(B1127,Angebotsliste!$A$12:$G$999,7,FALSE)))</f>
        <v/>
      </c>
      <c r="I1127" s="55"/>
      <c r="J1127" s="55"/>
      <c r="K1127" s="55"/>
      <c r="L1127" s="54" t="str">
        <f>IF(B1127="","",Angebotsliste!I1137)</f>
        <v/>
      </c>
    </row>
    <row r="1128" spans="1:12" x14ac:dyDescent="0.3">
      <c r="A1128" s="31" t="str">
        <f t="shared" si="54"/>
        <v/>
      </c>
      <c r="B1128" s="31" t="str">
        <f t="shared" si="55"/>
        <v/>
      </c>
      <c r="C1128" s="33"/>
      <c r="D1128" s="35" t="str">
        <f t="shared" si="56"/>
        <v/>
      </c>
      <c r="E1128" s="30"/>
      <c r="F1128" s="31" t="str">
        <f>IF(LEN(B1128)=0,"",ABS(RIGHT(Angebotsliste!$E$3,2)))</f>
        <v/>
      </c>
      <c r="G1128" s="54" t="str">
        <f>IF(AND(LEN(B1128)&gt;0,LEN(D1128)=0),"",IF(AND(LEN(B1128)=0,D1128&gt;0),"",Angebotsliste!$M$3))</f>
        <v/>
      </c>
      <c r="H1128" s="54" t="str">
        <f>IF(LEN(B1128)=0,"",IF(VLOOKUP(B1128,Angebotsliste!$A$12:$G$999,7,FALSE)=0,"",VLOOKUP(B1128,Angebotsliste!$A$12:$G$999,7,FALSE)))</f>
        <v/>
      </c>
      <c r="I1128" s="55"/>
      <c r="J1128" s="55"/>
      <c r="K1128" s="55"/>
      <c r="L1128" s="54" t="str">
        <f>IF(B1128="","",Angebotsliste!I1138)</f>
        <v/>
      </c>
    </row>
    <row r="1129" spans="1:12" x14ac:dyDescent="0.3">
      <c r="A1129" s="31" t="str">
        <f t="shared" si="54"/>
        <v/>
      </c>
      <c r="B1129" s="31" t="str">
        <f t="shared" si="55"/>
        <v/>
      </c>
      <c r="C1129" s="33"/>
      <c r="D1129" s="35" t="str">
        <f t="shared" si="56"/>
        <v/>
      </c>
      <c r="E1129" s="30"/>
      <c r="F1129" s="31" t="str">
        <f>IF(LEN(B1129)=0,"",ABS(RIGHT(Angebotsliste!$E$3,2)))</f>
        <v/>
      </c>
      <c r="G1129" s="54" t="str">
        <f>IF(AND(LEN(B1129)&gt;0,LEN(D1129)=0),"",IF(AND(LEN(B1129)=0,D1129&gt;0),"",Angebotsliste!$M$3))</f>
        <v/>
      </c>
      <c r="H1129" s="54" t="str">
        <f>IF(LEN(B1129)=0,"",IF(VLOOKUP(B1129,Angebotsliste!$A$12:$G$999,7,FALSE)=0,"",VLOOKUP(B1129,Angebotsliste!$A$12:$G$999,7,FALSE)))</f>
        <v/>
      </c>
      <c r="I1129" s="55"/>
      <c r="J1129" s="55"/>
      <c r="K1129" s="55"/>
      <c r="L1129" s="54" t="str">
        <f>IF(B1129="","",Angebotsliste!I1139)</f>
        <v/>
      </c>
    </row>
    <row r="1130" spans="1:12" x14ac:dyDescent="0.3">
      <c r="A1130" s="31" t="str">
        <f t="shared" si="54"/>
        <v/>
      </c>
      <c r="B1130" s="31" t="str">
        <f t="shared" si="55"/>
        <v/>
      </c>
      <c r="C1130" s="33"/>
      <c r="D1130" s="35" t="str">
        <f t="shared" si="56"/>
        <v/>
      </c>
      <c r="E1130" s="30"/>
      <c r="F1130" s="31" t="str">
        <f>IF(LEN(B1130)=0,"",ABS(RIGHT(Angebotsliste!$E$3,2)))</f>
        <v/>
      </c>
      <c r="G1130" s="54" t="str">
        <f>IF(AND(LEN(B1130)&gt;0,LEN(D1130)=0),"",IF(AND(LEN(B1130)=0,D1130&gt;0),"",Angebotsliste!$M$3))</f>
        <v/>
      </c>
      <c r="H1130" s="54" t="str">
        <f>IF(LEN(B1130)=0,"",IF(VLOOKUP(B1130,Angebotsliste!$A$12:$G$999,7,FALSE)=0,"",VLOOKUP(B1130,Angebotsliste!$A$12:$G$999,7,FALSE)))</f>
        <v/>
      </c>
      <c r="I1130" s="55"/>
      <c r="J1130" s="55"/>
      <c r="K1130" s="55"/>
      <c r="L1130" s="54" t="str">
        <f>IF(B1130="","",Angebotsliste!I1140)</f>
        <v/>
      </c>
    </row>
    <row r="1131" spans="1:12" x14ac:dyDescent="0.3">
      <c r="A1131" s="31" t="str">
        <f t="shared" si="54"/>
        <v/>
      </c>
      <c r="B1131" s="31" t="str">
        <f t="shared" si="55"/>
        <v/>
      </c>
      <c r="C1131" s="33"/>
      <c r="D1131" s="35" t="str">
        <f t="shared" si="56"/>
        <v/>
      </c>
      <c r="E1131" s="30"/>
      <c r="F1131" s="31" t="str">
        <f>IF(LEN(B1131)=0,"",ABS(RIGHT(Angebotsliste!$E$3,2)))</f>
        <v/>
      </c>
      <c r="G1131" s="54" t="str">
        <f>IF(AND(LEN(B1131)&gt;0,LEN(D1131)=0),"",IF(AND(LEN(B1131)=0,D1131&gt;0),"",Angebotsliste!$M$3))</f>
        <v/>
      </c>
      <c r="H1131" s="54" t="str">
        <f>IF(LEN(B1131)=0,"",IF(VLOOKUP(B1131,Angebotsliste!$A$12:$G$999,7,FALSE)=0,"",VLOOKUP(B1131,Angebotsliste!$A$12:$G$999,7,FALSE)))</f>
        <v/>
      </c>
      <c r="I1131" s="55"/>
      <c r="J1131" s="55"/>
      <c r="K1131" s="55"/>
      <c r="L1131" s="54" t="str">
        <f>IF(B1131="","",Angebotsliste!I1141)</f>
        <v/>
      </c>
    </row>
    <row r="1132" spans="1:12" x14ac:dyDescent="0.3">
      <c r="A1132" s="31" t="str">
        <f t="shared" si="54"/>
        <v/>
      </c>
      <c r="B1132" s="31" t="str">
        <f t="shared" si="55"/>
        <v/>
      </c>
      <c r="C1132" s="33"/>
      <c r="D1132" s="35" t="str">
        <f t="shared" si="56"/>
        <v/>
      </c>
      <c r="E1132" s="30"/>
      <c r="F1132" s="31" t="str">
        <f>IF(LEN(B1132)=0,"",ABS(RIGHT(Angebotsliste!$E$3,2)))</f>
        <v/>
      </c>
      <c r="G1132" s="54" t="str">
        <f>IF(AND(LEN(B1132)&gt;0,LEN(D1132)=0),"",IF(AND(LEN(B1132)=0,D1132&gt;0),"",Angebotsliste!$M$3))</f>
        <v/>
      </c>
      <c r="H1132" s="54" t="str">
        <f>IF(LEN(B1132)=0,"",IF(VLOOKUP(B1132,Angebotsliste!$A$12:$G$999,7,FALSE)=0,"",VLOOKUP(B1132,Angebotsliste!$A$12:$G$999,7,FALSE)))</f>
        <v/>
      </c>
      <c r="I1132" s="55"/>
      <c r="J1132" s="55"/>
      <c r="K1132" s="55"/>
      <c r="L1132" s="54" t="str">
        <f>IF(B1132="","",Angebotsliste!I1142)</f>
        <v/>
      </c>
    </row>
    <row r="1133" spans="1:12" x14ac:dyDescent="0.3">
      <c r="A1133" s="31" t="str">
        <f t="shared" si="54"/>
        <v/>
      </c>
      <c r="B1133" s="31" t="str">
        <f t="shared" si="55"/>
        <v/>
      </c>
      <c r="C1133" s="33"/>
      <c r="D1133" s="35" t="str">
        <f t="shared" si="56"/>
        <v/>
      </c>
      <c r="E1133" s="30"/>
      <c r="F1133" s="31" t="str">
        <f>IF(LEN(B1133)=0,"",ABS(RIGHT(Angebotsliste!$E$3,2)))</f>
        <v/>
      </c>
      <c r="G1133" s="54" t="str">
        <f>IF(AND(LEN(B1133)&gt;0,LEN(D1133)=0),"",IF(AND(LEN(B1133)=0,D1133&gt;0),"",Angebotsliste!$M$3))</f>
        <v/>
      </c>
      <c r="H1133" s="54" t="str">
        <f>IF(LEN(B1133)=0,"",IF(VLOOKUP(B1133,Angebotsliste!$A$12:$G$999,7,FALSE)=0,"",VLOOKUP(B1133,Angebotsliste!$A$12:$G$999,7,FALSE)))</f>
        <v/>
      </c>
      <c r="I1133" s="55"/>
      <c r="J1133" s="55"/>
      <c r="K1133" s="55"/>
      <c r="L1133" s="54" t="str">
        <f>IF(B1133="","",Angebotsliste!I1143)</f>
        <v/>
      </c>
    </row>
    <row r="1134" spans="1:12" x14ac:dyDescent="0.3">
      <c r="A1134" s="31" t="str">
        <f t="shared" ref="A1134:A1197" si="57">IF(LEN(O1134)=0,"",O1134)</f>
        <v/>
      </c>
      <c r="B1134" s="31" t="str">
        <f t="shared" ref="B1134:B1197" si="58">IF(LEN(N1134)=0,"",N1134)</f>
        <v/>
      </c>
      <c r="C1134" s="33"/>
      <c r="D1134" s="35" t="str">
        <f t="shared" ref="D1134:D1197" si="59">IF(LEN(P1134)=0,"",P1134)</f>
        <v/>
      </c>
      <c r="E1134" s="30"/>
      <c r="F1134" s="31" t="str">
        <f>IF(LEN(B1134)=0,"",ABS(RIGHT(Angebotsliste!$E$3,2)))</f>
        <v/>
      </c>
      <c r="G1134" s="54" t="str">
        <f>IF(AND(LEN(B1134)&gt;0,LEN(D1134)=0),"",IF(AND(LEN(B1134)=0,D1134&gt;0),"",Angebotsliste!$M$3))</f>
        <v/>
      </c>
      <c r="H1134" s="54" t="str">
        <f>IF(LEN(B1134)=0,"",IF(VLOOKUP(B1134,Angebotsliste!$A$12:$G$999,7,FALSE)=0,"",VLOOKUP(B1134,Angebotsliste!$A$12:$G$999,7,FALSE)))</f>
        <v/>
      </c>
      <c r="I1134" s="55"/>
      <c r="J1134" s="55"/>
      <c r="K1134" s="55"/>
      <c r="L1134" s="54" t="str">
        <f>IF(B1134="","",Angebotsliste!I1144)</f>
        <v/>
      </c>
    </row>
    <row r="1135" spans="1:12" x14ac:dyDescent="0.3">
      <c r="A1135" s="31" t="str">
        <f t="shared" si="57"/>
        <v/>
      </c>
      <c r="B1135" s="31" t="str">
        <f t="shared" si="58"/>
        <v/>
      </c>
      <c r="C1135" s="33"/>
      <c r="D1135" s="35" t="str">
        <f t="shared" si="59"/>
        <v/>
      </c>
      <c r="E1135" s="30"/>
      <c r="F1135" s="31" t="str">
        <f>IF(LEN(B1135)=0,"",ABS(RIGHT(Angebotsliste!$E$3,2)))</f>
        <v/>
      </c>
      <c r="G1135" s="54" t="str">
        <f>IF(AND(LEN(B1135)&gt;0,LEN(D1135)=0),"",IF(AND(LEN(B1135)=0,D1135&gt;0),"",Angebotsliste!$M$3))</f>
        <v/>
      </c>
      <c r="H1135" s="54" t="str">
        <f>IF(LEN(B1135)=0,"",IF(VLOOKUP(B1135,Angebotsliste!$A$12:$G$999,7,FALSE)=0,"",VLOOKUP(B1135,Angebotsliste!$A$12:$G$999,7,FALSE)))</f>
        <v/>
      </c>
      <c r="I1135" s="55"/>
      <c r="J1135" s="55"/>
      <c r="K1135" s="55"/>
      <c r="L1135" s="54" t="str">
        <f>IF(B1135="","",Angebotsliste!I1145)</f>
        <v/>
      </c>
    </row>
    <row r="1136" spans="1:12" x14ac:dyDescent="0.3">
      <c r="A1136" s="31" t="str">
        <f t="shared" si="57"/>
        <v/>
      </c>
      <c r="B1136" s="31" t="str">
        <f t="shared" si="58"/>
        <v/>
      </c>
      <c r="C1136" s="33"/>
      <c r="D1136" s="35" t="str">
        <f t="shared" si="59"/>
        <v/>
      </c>
      <c r="E1136" s="30"/>
      <c r="F1136" s="31" t="str">
        <f>IF(LEN(B1136)=0,"",ABS(RIGHT(Angebotsliste!$E$3,2)))</f>
        <v/>
      </c>
      <c r="G1136" s="54" t="str">
        <f>IF(AND(LEN(B1136)&gt;0,LEN(D1136)=0),"",IF(AND(LEN(B1136)=0,D1136&gt;0),"",Angebotsliste!$M$3))</f>
        <v/>
      </c>
      <c r="H1136" s="54" t="str">
        <f>IF(LEN(B1136)=0,"",IF(VLOOKUP(B1136,Angebotsliste!$A$12:$G$999,7,FALSE)=0,"",VLOOKUP(B1136,Angebotsliste!$A$12:$G$999,7,FALSE)))</f>
        <v/>
      </c>
      <c r="I1136" s="55"/>
      <c r="J1136" s="55"/>
      <c r="K1136" s="55"/>
      <c r="L1136" s="54" t="str">
        <f>IF(B1136="","",Angebotsliste!I1146)</f>
        <v/>
      </c>
    </row>
    <row r="1137" spans="1:12" x14ac:dyDescent="0.3">
      <c r="A1137" s="31" t="str">
        <f t="shared" si="57"/>
        <v/>
      </c>
      <c r="B1137" s="31" t="str">
        <f t="shared" si="58"/>
        <v/>
      </c>
      <c r="C1137" s="33"/>
      <c r="D1137" s="35" t="str">
        <f t="shared" si="59"/>
        <v/>
      </c>
      <c r="E1137" s="30"/>
      <c r="F1137" s="31" t="str">
        <f>IF(LEN(B1137)=0,"",ABS(RIGHT(Angebotsliste!$E$3,2)))</f>
        <v/>
      </c>
      <c r="G1137" s="54" t="str">
        <f>IF(AND(LEN(B1137)&gt;0,LEN(D1137)=0),"",IF(AND(LEN(B1137)=0,D1137&gt;0),"",Angebotsliste!$M$3))</f>
        <v/>
      </c>
      <c r="H1137" s="54" t="str">
        <f>IF(LEN(B1137)=0,"",IF(VLOOKUP(B1137,Angebotsliste!$A$12:$G$999,7,FALSE)=0,"",VLOOKUP(B1137,Angebotsliste!$A$12:$G$999,7,FALSE)))</f>
        <v/>
      </c>
      <c r="I1137" s="55"/>
      <c r="J1137" s="55"/>
      <c r="K1137" s="55"/>
      <c r="L1137" s="54" t="str">
        <f>IF(B1137="","",Angebotsliste!I1147)</f>
        <v/>
      </c>
    </row>
    <row r="1138" spans="1:12" x14ac:dyDescent="0.3">
      <c r="A1138" s="31" t="str">
        <f t="shared" si="57"/>
        <v/>
      </c>
      <c r="B1138" s="31" t="str">
        <f t="shared" si="58"/>
        <v/>
      </c>
      <c r="C1138" s="33"/>
      <c r="D1138" s="35" t="str">
        <f t="shared" si="59"/>
        <v/>
      </c>
      <c r="E1138" s="30"/>
      <c r="F1138" s="31" t="str">
        <f>IF(LEN(B1138)=0,"",ABS(RIGHT(Angebotsliste!$E$3,2)))</f>
        <v/>
      </c>
      <c r="G1138" s="54" t="str">
        <f>IF(AND(LEN(B1138)&gt;0,LEN(D1138)=0),"",IF(AND(LEN(B1138)=0,D1138&gt;0),"",Angebotsliste!$M$3))</f>
        <v/>
      </c>
      <c r="H1138" s="54" t="str">
        <f>IF(LEN(B1138)=0,"",IF(VLOOKUP(B1138,Angebotsliste!$A$12:$G$999,7,FALSE)=0,"",VLOOKUP(B1138,Angebotsliste!$A$12:$G$999,7,FALSE)))</f>
        <v/>
      </c>
      <c r="I1138" s="55"/>
      <c r="J1138" s="55"/>
      <c r="K1138" s="55"/>
      <c r="L1138" s="54" t="str">
        <f>IF(B1138="","",Angebotsliste!I1148)</f>
        <v/>
      </c>
    </row>
    <row r="1139" spans="1:12" x14ac:dyDescent="0.3">
      <c r="A1139" s="31" t="str">
        <f t="shared" si="57"/>
        <v/>
      </c>
      <c r="B1139" s="31" t="str">
        <f t="shared" si="58"/>
        <v/>
      </c>
      <c r="C1139" s="33"/>
      <c r="D1139" s="35" t="str">
        <f t="shared" si="59"/>
        <v/>
      </c>
      <c r="E1139" s="30"/>
      <c r="F1139" s="31" t="str">
        <f>IF(LEN(B1139)=0,"",ABS(RIGHT(Angebotsliste!$E$3,2)))</f>
        <v/>
      </c>
      <c r="G1139" s="54" t="str">
        <f>IF(AND(LEN(B1139)&gt;0,LEN(D1139)=0),"",IF(AND(LEN(B1139)=0,D1139&gt;0),"",Angebotsliste!$M$3))</f>
        <v/>
      </c>
      <c r="H1139" s="54" t="str">
        <f>IF(LEN(B1139)=0,"",IF(VLOOKUP(B1139,Angebotsliste!$A$12:$G$999,7,FALSE)=0,"",VLOOKUP(B1139,Angebotsliste!$A$12:$G$999,7,FALSE)))</f>
        <v/>
      </c>
      <c r="I1139" s="55"/>
      <c r="J1139" s="55"/>
      <c r="K1139" s="55"/>
      <c r="L1139" s="54" t="str">
        <f>IF(B1139="","",Angebotsliste!I1149)</f>
        <v/>
      </c>
    </row>
    <row r="1140" spans="1:12" x14ac:dyDescent="0.3">
      <c r="A1140" s="31" t="str">
        <f t="shared" si="57"/>
        <v/>
      </c>
      <c r="B1140" s="31" t="str">
        <f t="shared" si="58"/>
        <v/>
      </c>
      <c r="C1140" s="33"/>
      <c r="D1140" s="35" t="str">
        <f t="shared" si="59"/>
        <v/>
      </c>
      <c r="E1140" s="30"/>
      <c r="F1140" s="31" t="str">
        <f>IF(LEN(B1140)=0,"",ABS(RIGHT(Angebotsliste!$E$3,2)))</f>
        <v/>
      </c>
      <c r="G1140" s="54" t="str">
        <f>IF(AND(LEN(B1140)&gt;0,LEN(D1140)=0),"",IF(AND(LEN(B1140)=0,D1140&gt;0),"",Angebotsliste!$M$3))</f>
        <v/>
      </c>
      <c r="H1140" s="54" t="str">
        <f>IF(LEN(B1140)=0,"",IF(VLOOKUP(B1140,Angebotsliste!$A$12:$G$999,7,FALSE)=0,"",VLOOKUP(B1140,Angebotsliste!$A$12:$G$999,7,FALSE)))</f>
        <v/>
      </c>
      <c r="I1140" s="55"/>
      <c r="J1140" s="55"/>
      <c r="K1140" s="55"/>
      <c r="L1140" s="54" t="str">
        <f>IF(B1140="","",Angebotsliste!I1150)</f>
        <v/>
      </c>
    </row>
    <row r="1141" spans="1:12" x14ac:dyDescent="0.3">
      <c r="A1141" s="31" t="str">
        <f t="shared" si="57"/>
        <v/>
      </c>
      <c r="B1141" s="31" t="str">
        <f t="shared" si="58"/>
        <v/>
      </c>
      <c r="C1141" s="33"/>
      <c r="D1141" s="35" t="str">
        <f t="shared" si="59"/>
        <v/>
      </c>
      <c r="E1141" s="30"/>
      <c r="F1141" s="31" t="str">
        <f>IF(LEN(B1141)=0,"",ABS(RIGHT(Angebotsliste!$E$3,2)))</f>
        <v/>
      </c>
      <c r="G1141" s="54" t="str">
        <f>IF(AND(LEN(B1141)&gt;0,LEN(D1141)=0),"",IF(AND(LEN(B1141)=0,D1141&gt;0),"",Angebotsliste!$M$3))</f>
        <v/>
      </c>
      <c r="H1141" s="54" t="str">
        <f>IF(LEN(B1141)=0,"",IF(VLOOKUP(B1141,Angebotsliste!$A$12:$G$999,7,FALSE)=0,"",VLOOKUP(B1141,Angebotsliste!$A$12:$G$999,7,FALSE)))</f>
        <v/>
      </c>
      <c r="I1141" s="55"/>
      <c r="J1141" s="55"/>
      <c r="K1141" s="55"/>
      <c r="L1141" s="54" t="str">
        <f>IF(B1141="","",Angebotsliste!I1151)</f>
        <v/>
      </c>
    </row>
    <row r="1142" spans="1:12" x14ac:dyDescent="0.3">
      <c r="A1142" s="31" t="str">
        <f t="shared" si="57"/>
        <v/>
      </c>
      <c r="B1142" s="31" t="str">
        <f t="shared" si="58"/>
        <v/>
      </c>
      <c r="C1142" s="33"/>
      <c r="D1142" s="35" t="str">
        <f t="shared" si="59"/>
        <v/>
      </c>
      <c r="E1142" s="30"/>
      <c r="F1142" s="31" t="str">
        <f>IF(LEN(B1142)=0,"",ABS(RIGHT(Angebotsliste!$E$3,2)))</f>
        <v/>
      </c>
      <c r="G1142" s="54" t="str">
        <f>IF(AND(LEN(B1142)&gt;0,LEN(D1142)=0),"",IF(AND(LEN(B1142)=0,D1142&gt;0),"",Angebotsliste!$M$3))</f>
        <v/>
      </c>
      <c r="H1142" s="54" t="str">
        <f>IF(LEN(B1142)=0,"",IF(VLOOKUP(B1142,Angebotsliste!$A$12:$G$999,7,FALSE)=0,"",VLOOKUP(B1142,Angebotsliste!$A$12:$G$999,7,FALSE)))</f>
        <v/>
      </c>
      <c r="I1142" s="55"/>
      <c r="J1142" s="55"/>
      <c r="K1142" s="55"/>
      <c r="L1142" s="54" t="str">
        <f>IF(B1142="","",Angebotsliste!I1152)</f>
        <v/>
      </c>
    </row>
    <row r="1143" spans="1:12" x14ac:dyDescent="0.3">
      <c r="A1143" s="31" t="str">
        <f t="shared" si="57"/>
        <v/>
      </c>
      <c r="B1143" s="31" t="str">
        <f t="shared" si="58"/>
        <v/>
      </c>
      <c r="C1143" s="33"/>
      <c r="D1143" s="35" t="str">
        <f t="shared" si="59"/>
        <v/>
      </c>
      <c r="E1143" s="30"/>
      <c r="F1143" s="31" t="str">
        <f>IF(LEN(B1143)=0,"",ABS(RIGHT(Angebotsliste!$E$3,2)))</f>
        <v/>
      </c>
      <c r="G1143" s="54" t="str">
        <f>IF(AND(LEN(B1143)&gt;0,LEN(D1143)=0),"",IF(AND(LEN(B1143)=0,D1143&gt;0),"",Angebotsliste!$M$3))</f>
        <v/>
      </c>
      <c r="H1143" s="54" t="str">
        <f>IF(LEN(B1143)=0,"",IF(VLOOKUP(B1143,Angebotsliste!$A$12:$G$999,7,FALSE)=0,"",VLOOKUP(B1143,Angebotsliste!$A$12:$G$999,7,FALSE)))</f>
        <v/>
      </c>
      <c r="I1143" s="55"/>
      <c r="J1143" s="55"/>
      <c r="K1143" s="55"/>
      <c r="L1143" s="54" t="str">
        <f>IF(B1143="","",Angebotsliste!I1153)</f>
        <v/>
      </c>
    </row>
    <row r="1144" spans="1:12" x14ac:dyDescent="0.3">
      <c r="A1144" s="31" t="str">
        <f t="shared" si="57"/>
        <v/>
      </c>
      <c r="B1144" s="31" t="str">
        <f t="shared" si="58"/>
        <v/>
      </c>
      <c r="C1144" s="33"/>
      <c r="D1144" s="35" t="str">
        <f t="shared" si="59"/>
        <v/>
      </c>
      <c r="E1144" s="30"/>
      <c r="F1144" s="31" t="str">
        <f>IF(LEN(B1144)=0,"",ABS(RIGHT(Angebotsliste!$E$3,2)))</f>
        <v/>
      </c>
      <c r="G1144" s="54" t="str">
        <f>IF(AND(LEN(B1144)&gt;0,LEN(D1144)=0),"",IF(AND(LEN(B1144)=0,D1144&gt;0),"",Angebotsliste!$M$3))</f>
        <v/>
      </c>
      <c r="H1144" s="54" t="str">
        <f>IF(LEN(B1144)=0,"",IF(VLOOKUP(B1144,Angebotsliste!$A$12:$G$999,7,FALSE)=0,"",VLOOKUP(B1144,Angebotsliste!$A$12:$G$999,7,FALSE)))</f>
        <v/>
      </c>
      <c r="I1144" s="55"/>
      <c r="J1144" s="55"/>
      <c r="K1144" s="55"/>
      <c r="L1144" s="54" t="str">
        <f>IF(B1144="","",Angebotsliste!I1154)</f>
        <v/>
      </c>
    </row>
    <row r="1145" spans="1:12" x14ac:dyDescent="0.3">
      <c r="A1145" s="31" t="str">
        <f t="shared" si="57"/>
        <v/>
      </c>
      <c r="B1145" s="31" t="str">
        <f t="shared" si="58"/>
        <v/>
      </c>
      <c r="C1145" s="33"/>
      <c r="D1145" s="35" t="str">
        <f t="shared" si="59"/>
        <v/>
      </c>
      <c r="E1145" s="30"/>
      <c r="F1145" s="31" t="str">
        <f>IF(LEN(B1145)=0,"",ABS(RIGHT(Angebotsliste!$E$3,2)))</f>
        <v/>
      </c>
      <c r="G1145" s="54" t="str">
        <f>IF(AND(LEN(B1145)&gt;0,LEN(D1145)=0),"",IF(AND(LEN(B1145)=0,D1145&gt;0),"",Angebotsliste!$M$3))</f>
        <v/>
      </c>
      <c r="H1145" s="54" t="str">
        <f>IF(LEN(B1145)=0,"",IF(VLOOKUP(B1145,Angebotsliste!$A$12:$G$999,7,FALSE)=0,"",VLOOKUP(B1145,Angebotsliste!$A$12:$G$999,7,FALSE)))</f>
        <v/>
      </c>
      <c r="I1145" s="55"/>
      <c r="J1145" s="55"/>
      <c r="K1145" s="55"/>
      <c r="L1145" s="54" t="str">
        <f>IF(B1145="","",Angebotsliste!I1155)</f>
        <v/>
      </c>
    </row>
    <row r="1146" spans="1:12" x14ac:dyDescent="0.3">
      <c r="A1146" s="31" t="str">
        <f t="shared" si="57"/>
        <v/>
      </c>
      <c r="B1146" s="31" t="str">
        <f t="shared" si="58"/>
        <v/>
      </c>
      <c r="C1146" s="33"/>
      <c r="D1146" s="35" t="str">
        <f t="shared" si="59"/>
        <v/>
      </c>
      <c r="E1146" s="30"/>
      <c r="F1146" s="31" t="str">
        <f>IF(LEN(B1146)=0,"",ABS(RIGHT(Angebotsliste!$E$3,2)))</f>
        <v/>
      </c>
      <c r="G1146" s="54" t="str">
        <f>IF(AND(LEN(B1146)&gt;0,LEN(D1146)=0),"",IF(AND(LEN(B1146)=0,D1146&gt;0),"",Angebotsliste!$M$3))</f>
        <v/>
      </c>
      <c r="H1146" s="54" t="str">
        <f>IF(LEN(B1146)=0,"",IF(VLOOKUP(B1146,Angebotsliste!$A$12:$G$999,7,FALSE)=0,"",VLOOKUP(B1146,Angebotsliste!$A$12:$G$999,7,FALSE)))</f>
        <v/>
      </c>
      <c r="I1146" s="55"/>
      <c r="J1146" s="55"/>
      <c r="K1146" s="55"/>
      <c r="L1146" s="54" t="str">
        <f>IF(B1146="","",Angebotsliste!I1156)</f>
        <v/>
      </c>
    </row>
    <row r="1147" spans="1:12" x14ac:dyDescent="0.3">
      <c r="A1147" s="31" t="str">
        <f t="shared" si="57"/>
        <v/>
      </c>
      <c r="B1147" s="31" t="str">
        <f t="shared" si="58"/>
        <v/>
      </c>
      <c r="C1147" s="33"/>
      <c r="D1147" s="35" t="str">
        <f t="shared" si="59"/>
        <v/>
      </c>
      <c r="E1147" s="30"/>
      <c r="F1147" s="31" t="str">
        <f>IF(LEN(B1147)=0,"",ABS(RIGHT(Angebotsliste!$E$3,2)))</f>
        <v/>
      </c>
      <c r="G1147" s="54" t="str">
        <f>IF(AND(LEN(B1147)&gt;0,LEN(D1147)=0),"",IF(AND(LEN(B1147)=0,D1147&gt;0),"",Angebotsliste!$M$3))</f>
        <v/>
      </c>
      <c r="H1147" s="54" t="str">
        <f>IF(LEN(B1147)=0,"",IF(VLOOKUP(B1147,Angebotsliste!$A$12:$G$999,7,FALSE)=0,"",VLOOKUP(B1147,Angebotsliste!$A$12:$G$999,7,FALSE)))</f>
        <v/>
      </c>
      <c r="I1147" s="55"/>
      <c r="J1147" s="55"/>
      <c r="K1147" s="55"/>
      <c r="L1147" s="54" t="str">
        <f>IF(B1147="","",Angebotsliste!I1157)</f>
        <v/>
      </c>
    </row>
    <row r="1148" spans="1:12" x14ac:dyDescent="0.3">
      <c r="A1148" s="31" t="str">
        <f t="shared" si="57"/>
        <v/>
      </c>
      <c r="B1148" s="31" t="str">
        <f t="shared" si="58"/>
        <v/>
      </c>
      <c r="C1148" s="33"/>
      <c r="D1148" s="35" t="str">
        <f t="shared" si="59"/>
        <v/>
      </c>
      <c r="E1148" s="30"/>
      <c r="F1148" s="31" t="str">
        <f>IF(LEN(B1148)=0,"",ABS(RIGHT(Angebotsliste!$E$3,2)))</f>
        <v/>
      </c>
      <c r="G1148" s="54" t="str">
        <f>IF(AND(LEN(B1148)&gt;0,LEN(D1148)=0),"",IF(AND(LEN(B1148)=0,D1148&gt;0),"",Angebotsliste!$M$3))</f>
        <v/>
      </c>
      <c r="H1148" s="54" t="str">
        <f>IF(LEN(B1148)=0,"",IF(VLOOKUP(B1148,Angebotsliste!$A$12:$G$999,7,FALSE)=0,"",VLOOKUP(B1148,Angebotsliste!$A$12:$G$999,7,FALSE)))</f>
        <v/>
      </c>
      <c r="I1148" s="55"/>
      <c r="J1148" s="55"/>
      <c r="K1148" s="55"/>
      <c r="L1148" s="54" t="str">
        <f>IF(B1148="","",Angebotsliste!I1158)</f>
        <v/>
      </c>
    </row>
    <row r="1149" spans="1:12" x14ac:dyDescent="0.3">
      <c r="A1149" s="31" t="str">
        <f t="shared" si="57"/>
        <v/>
      </c>
      <c r="B1149" s="31" t="str">
        <f t="shared" si="58"/>
        <v/>
      </c>
      <c r="C1149" s="33"/>
      <c r="D1149" s="35" t="str">
        <f t="shared" si="59"/>
        <v/>
      </c>
      <c r="E1149" s="30"/>
      <c r="F1149" s="31" t="str">
        <f>IF(LEN(B1149)=0,"",ABS(RIGHT(Angebotsliste!$E$3,2)))</f>
        <v/>
      </c>
      <c r="G1149" s="54" t="str">
        <f>IF(AND(LEN(B1149)&gt;0,LEN(D1149)=0),"",IF(AND(LEN(B1149)=0,D1149&gt;0),"",Angebotsliste!$M$3))</f>
        <v/>
      </c>
      <c r="H1149" s="54" t="str">
        <f>IF(LEN(B1149)=0,"",IF(VLOOKUP(B1149,Angebotsliste!$A$12:$G$999,7,FALSE)=0,"",VLOOKUP(B1149,Angebotsliste!$A$12:$G$999,7,FALSE)))</f>
        <v/>
      </c>
      <c r="I1149" s="55"/>
      <c r="J1149" s="55"/>
      <c r="K1149" s="55"/>
      <c r="L1149" s="54" t="str">
        <f>IF(B1149="","",Angebotsliste!I1159)</f>
        <v/>
      </c>
    </row>
    <row r="1150" spans="1:12" x14ac:dyDescent="0.3">
      <c r="A1150" s="31" t="str">
        <f t="shared" si="57"/>
        <v/>
      </c>
      <c r="B1150" s="31" t="str">
        <f t="shared" si="58"/>
        <v/>
      </c>
      <c r="C1150" s="33"/>
      <c r="D1150" s="35" t="str">
        <f t="shared" si="59"/>
        <v/>
      </c>
      <c r="E1150" s="30"/>
      <c r="F1150" s="31" t="str">
        <f>IF(LEN(B1150)=0,"",ABS(RIGHT(Angebotsliste!$E$3,2)))</f>
        <v/>
      </c>
      <c r="G1150" s="54" t="str">
        <f>IF(AND(LEN(B1150)&gt;0,LEN(D1150)=0),"",IF(AND(LEN(B1150)=0,D1150&gt;0),"",Angebotsliste!$M$3))</f>
        <v/>
      </c>
      <c r="H1150" s="54" t="str">
        <f>IF(LEN(B1150)=0,"",IF(VLOOKUP(B1150,Angebotsliste!$A$12:$G$999,7,FALSE)=0,"",VLOOKUP(B1150,Angebotsliste!$A$12:$G$999,7,FALSE)))</f>
        <v/>
      </c>
      <c r="I1150" s="55"/>
      <c r="J1150" s="55"/>
      <c r="K1150" s="55"/>
      <c r="L1150" s="54" t="str">
        <f>IF(B1150="","",Angebotsliste!I1160)</f>
        <v/>
      </c>
    </row>
    <row r="1151" spans="1:12" x14ac:dyDescent="0.3">
      <c r="A1151" s="31" t="str">
        <f t="shared" si="57"/>
        <v/>
      </c>
      <c r="B1151" s="31" t="str">
        <f t="shared" si="58"/>
        <v/>
      </c>
      <c r="C1151" s="33"/>
      <c r="D1151" s="35" t="str">
        <f t="shared" si="59"/>
        <v/>
      </c>
      <c r="E1151" s="30"/>
      <c r="F1151" s="31" t="str">
        <f>IF(LEN(B1151)=0,"",ABS(RIGHT(Angebotsliste!$E$3,2)))</f>
        <v/>
      </c>
      <c r="G1151" s="54" t="str">
        <f>IF(AND(LEN(B1151)&gt;0,LEN(D1151)=0),"",IF(AND(LEN(B1151)=0,D1151&gt;0),"",Angebotsliste!$M$3))</f>
        <v/>
      </c>
      <c r="H1151" s="54" t="str">
        <f>IF(LEN(B1151)=0,"",IF(VLOOKUP(B1151,Angebotsliste!$A$12:$G$999,7,FALSE)=0,"",VLOOKUP(B1151,Angebotsliste!$A$12:$G$999,7,FALSE)))</f>
        <v/>
      </c>
      <c r="I1151" s="55"/>
      <c r="J1151" s="55"/>
      <c r="K1151" s="55"/>
      <c r="L1151" s="54" t="str">
        <f>IF(B1151="","",Angebotsliste!I1161)</f>
        <v/>
      </c>
    </row>
    <row r="1152" spans="1:12" x14ac:dyDescent="0.3">
      <c r="A1152" s="31" t="str">
        <f t="shared" si="57"/>
        <v/>
      </c>
      <c r="B1152" s="31" t="str">
        <f t="shared" si="58"/>
        <v/>
      </c>
      <c r="C1152" s="33"/>
      <c r="D1152" s="35" t="str">
        <f t="shared" si="59"/>
        <v/>
      </c>
      <c r="E1152" s="30"/>
      <c r="F1152" s="31" t="str">
        <f>IF(LEN(B1152)=0,"",ABS(RIGHT(Angebotsliste!$E$3,2)))</f>
        <v/>
      </c>
      <c r="G1152" s="54" t="str">
        <f>IF(AND(LEN(B1152)&gt;0,LEN(D1152)=0),"",IF(AND(LEN(B1152)=0,D1152&gt;0),"",Angebotsliste!$M$3))</f>
        <v/>
      </c>
      <c r="H1152" s="54" t="str">
        <f>IF(LEN(B1152)=0,"",IF(VLOOKUP(B1152,Angebotsliste!$A$12:$G$999,7,FALSE)=0,"",VLOOKUP(B1152,Angebotsliste!$A$12:$G$999,7,FALSE)))</f>
        <v/>
      </c>
      <c r="I1152" s="55"/>
      <c r="J1152" s="55"/>
      <c r="K1152" s="55"/>
      <c r="L1152" s="54" t="str">
        <f>IF(B1152="","",Angebotsliste!I1162)</f>
        <v/>
      </c>
    </row>
    <row r="1153" spans="1:12" x14ac:dyDescent="0.3">
      <c r="A1153" s="31" t="str">
        <f t="shared" si="57"/>
        <v/>
      </c>
      <c r="B1153" s="31" t="str">
        <f t="shared" si="58"/>
        <v/>
      </c>
      <c r="C1153" s="33"/>
      <c r="D1153" s="35" t="str">
        <f t="shared" si="59"/>
        <v/>
      </c>
      <c r="E1153" s="30"/>
      <c r="F1153" s="31" t="str">
        <f>IF(LEN(B1153)=0,"",ABS(RIGHT(Angebotsliste!$E$3,2)))</f>
        <v/>
      </c>
      <c r="G1153" s="54" t="str">
        <f>IF(AND(LEN(B1153)&gt;0,LEN(D1153)=0),"",IF(AND(LEN(B1153)=0,D1153&gt;0),"",Angebotsliste!$M$3))</f>
        <v/>
      </c>
      <c r="H1153" s="54" t="str">
        <f>IF(LEN(B1153)=0,"",IF(VLOOKUP(B1153,Angebotsliste!$A$12:$G$999,7,FALSE)=0,"",VLOOKUP(B1153,Angebotsliste!$A$12:$G$999,7,FALSE)))</f>
        <v/>
      </c>
      <c r="I1153" s="55"/>
      <c r="J1153" s="55"/>
      <c r="K1153" s="55"/>
      <c r="L1153" s="54" t="str">
        <f>IF(B1153="","",Angebotsliste!I1163)</f>
        <v/>
      </c>
    </row>
    <row r="1154" spans="1:12" x14ac:dyDescent="0.3">
      <c r="A1154" s="31" t="str">
        <f t="shared" si="57"/>
        <v/>
      </c>
      <c r="B1154" s="31" t="str">
        <f t="shared" si="58"/>
        <v/>
      </c>
      <c r="C1154" s="33"/>
      <c r="D1154" s="35" t="str">
        <f t="shared" si="59"/>
        <v/>
      </c>
      <c r="E1154" s="30"/>
      <c r="F1154" s="31" t="str">
        <f>IF(LEN(B1154)=0,"",ABS(RIGHT(Angebotsliste!$E$3,2)))</f>
        <v/>
      </c>
      <c r="G1154" s="54" t="str">
        <f>IF(AND(LEN(B1154)&gt;0,LEN(D1154)=0),"",IF(AND(LEN(B1154)=0,D1154&gt;0),"",Angebotsliste!$M$3))</f>
        <v/>
      </c>
      <c r="H1154" s="54" t="str">
        <f>IF(LEN(B1154)=0,"",IF(VLOOKUP(B1154,Angebotsliste!$A$12:$G$999,7,FALSE)=0,"",VLOOKUP(B1154,Angebotsliste!$A$12:$G$999,7,FALSE)))</f>
        <v/>
      </c>
      <c r="I1154" s="55"/>
      <c r="J1154" s="55"/>
      <c r="K1154" s="55"/>
      <c r="L1154" s="54" t="str">
        <f>IF(B1154="","",Angebotsliste!I1164)</f>
        <v/>
      </c>
    </row>
    <row r="1155" spans="1:12" x14ac:dyDescent="0.3">
      <c r="A1155" s="31" t="str">
        <f t="shared" si="57"/>
        <v/>
      </c>
      <c r="B1155" s="31" t="str">
        <f t="shared" si="58"/>
        <v/>
      </c>
      <c r="C1155" s="33"/>
      <c r="D1155" s="35" t="str">
        <f t="shared" si="59"/>
        <v/>
      </c>
      <c r="E1155" s="30"/>
      <c r="F1155" s="31" t="str">
        <f>IF(LEN(B1155)=0,"",ABS(RIGHT(Angebotsliste!$E$3,2)))</f>
        <v/>
      </c>
      <c r="G1155" s="54" t="str">
        <f>IF(AND(LEN(B1155)&gt;0,LEN(D1155)=0),"",IF(AND(LEN(B1155)=0,D1155&gt;0),"",Angebotsliste!$M$3))</f>
        <v/>
      </c>
      <c r="H1155" s="54" t="str">
        <f>IF(LEN(B1155)=0,"",IF(VLOOKUP(B1155,Angebotsliste!$A$12:$G$999,7,FALSE)=0,"",VLOOKUP(B1155,Angebotsliste!$A$12:$G$999,7,FALSE)))</f>
        <v/>
      </c>
      <c r="I1155" s="55"/>
      <c r="J1155" s="55"/>
      <c r="K1155" s="55"/>
      <c r="L1155" s="54" t="str">
        <f>IF(B1155="","",Angebotsliste!I1165)</f>
        <v/>
      </c>
    </row>
    <row r="1156" spans="1:12" x14ac:dyDescent="0.3">
      <c r="A1156" s="31" t="str">
        <f t="shared" si="57"/>
        <v/>
      </c>
      <c r="B1156" s="31" t="str">
        <f t="shared" si="58"/>
        <v/>
      </c>
      <c r="C1156" s="33"/>
      <c r="D1156" s="35" t="str">
        <f t="shared" si="59"/>
        <v/>
      </c>
      <c r="E1156" s="30"/>
      <c r="F1156" s="31" t="str">
        <f>IF(LEN(B1156)=0,"",ABS(RIGHT(Angebotsliste!$E$3,2)))</f>
        <v/>
      </c>
      <c r="G1156" s="54" t="str">
        <f>IF(AND(LEN(B1156)&gt;0,LEN(D1156)=0),"",IF(AND(LEN(B1156)=0,D1156&gt;0),"",Angebotsliste!$M$3))</f>
        <v/>
      </c>
      <c r="H1156" s="54" t="str">
        <f>IF(LEN(B1156)=0,"",IF(VLOOKUP(B1156,Angebotsliste!$A$12:$G$999,7,FALSE)=0,"",VLOOKUP(B1156,Angebotsliste!$A$12:$G$999,7,FALSE)))</f>
        <v/>
      </c>
      <c r="I1156" s="55"/>
      <c r="J1156" s="55"/>
      <c r="K1156" s="55"/>
      <c r="L1156" s="54" t="str">
        <f>IF(B1156="","",Angebotsliste!I1166)</f>
        <v/>
      </c>
    </row>
    <row r="1157" spans="1:12" x14ac:dyDescent="0.3">
      <c r="A1157" s="31" t="str">
        <f t="shared" si="57"/>
        <v/>
      </c>
      <c r="B1157" s="31" t="str">
        <f t="shared" si="58"/>
        <v/>
      </c>
      <c r="C1157" s="33"/>
      <c r="D1157" s="35" t="str">
        <f t="shared" si="59"/>
        <v/>
      </c>
      <c r="E1157" s="30"/>
      <c r="F1157" s="31" t="str">
        <f>IF(LEN(B1157)=0,"",ABS(RIGHT(Angebotsliste!$E$3,2)))</f>
        <v/>
      </c>
      <c r="G1157" s="54" t="str">
        <f>IF(AND(LEN(B1157)&gt;0,LEN(D1157)=0),"",IF(AND(LEN(B1157)=0,D1157&gt;0),"",Angebotsliste!$M$3))</f>
        <v/>
      </c>
      <c r="H1157" s="54" t="str">
        <f>IF(LEN(B1157)=0,"",IF(VLOOKUP(B1157,Angebotsliste!$A$12:$G$999,7,FALSE)=0,"",VLOOKUP(B1157,Angebotsliste!$A$12:$G$999,7,FALSE)))</f>
        <v/>
      </c>
      <c r="I1157" s="55"/>
      <c r="J1157" s="55"/>
      <c r="K1157" s="55"/>
      <c r="L1157" s="54" t="str">
        <f>IF(B1157="","",Angebotsliste!I1167)</f>
        <v/>
      </c>
    </row>
    <row r="1158" spans="1:12" x14ac:dyDescent="0.3">
      <c r="A1158" s="31" t="str">
        <f t="shared" si="57"/>
        <v/>
      </c>
      <c r="B1158" s="31" t="str">
        <f t="shared" si="58"/>
        <v/>
      </c>
      <c r="C1158" s="33"/>
      <c r="D1158" s="35" t="str">
        <f t="shared" si="59"/>
        <v/>
      </c>
      <c r="E1158" s="30"/>
      <c r="F1158" s="31" t="str">
        <f>IF(LEN(B1158)=0,"",ABS(RIGHT(Angebotsliste!$E$3,2)))</f>
        <v/>
      </c>
      <c r="G1158" s="54" t="str">
        <f>IF(AND(LEN(B1158)&gt;0,LEN(D1158)=0),"",IF(AND(LEN(B1158)=0,D1158&gt;0),"",Angebotsliste!$M$3))</f>
        <v/>
      </c>
      <c r="H1158" s="54" t="str">
        <f>IF(LEN(B1158)=0,"",IF(VLOOKUP(B1158,Angebotsliste!$A$12:$G$999,7,FALSE)=0,"",VLOOKUP(B1158,Angebotsliste!$A$12:$G$999,7,FALSE)))</f>
        <v/>
      </c>
      <c r="I1158" s="55"/>
      <c r="J1158" s="55"/>
      <c r="K1158" s="55"/>
      <c r="L1158" s="54" t="str">
        <f>IF(B1158="","",Angebotsliste!I1168)</f>
        <v/>
      </c>
    </row>
    <row r="1159" spans="1:12" x14ac:dyDescent="0.3">
      <c r="A1159" s="31" t="str">
        <f t="shared" si="57"/>
        <v/>
      </c>
      <c r="B1159" s="31" t="str">
        <f t="shared" si="58"/>
        <v/>
      </c>
      <c r="C1159" s="33"/>
      <c r="D1159" s="35" t="str">
        <f t="shared" si="59"/>
        <v/>
      </c>
      <c r="E1159" s="30"/>
      <c r="F1159" s="31" t="str">
        <f>IF(LEN(B1159)=0,"",ABS(RIGHT(Angebotsliste!$E$3,2)))</f>
        <v/>
      </c>
      <c r="G1159" s="54" t="str">
        <f>IF(AND(LEN(B1159)&gt;0,LEN(D1159)=0),"",IF(AND(LEN(B1159)=0,D1159&gt;0),"",Angebotsliste!$M$3))</f>
        <v/>
      </c>
      <c r="H1159" s="54" t="str">
        <f>IF(LEN(B1159)=0,"",IF(VLOOKUP(B1159,Angebotsliste!$A$12:$G$999,7,FALSE)=0,"",VLOOKUP(B1159,Angebotsliste!$A$12:$G$999,7,FALSE)))</f>
        <v/>
      </c>
      <c r="I1159" s="55"/>
      <c r="J1159" s="55"/>
      <c r="K1159" s="55"/>
      <c r="L1159" s="54" t="str">
        <f>IF(B1159="","",Angebotsliste!I1169)</f>
        <v/>
      </c>
    </row>
    <row r="1160" spans="1:12" x14ac:dyDescent="0.3">
      <c r="A1160" s="31" t="str">
        <f t="shared" si="57"/>
        <v/>
      </c>
      <c r="B1160" s="31" t="str">
        <f t="shared" si="58"/>
        <v/>
      </c>
      <c r="C1160" s="33"/>
      <c r="D1160" s="35" t="str">
        <f t="shared" si="59"/>
        <v/>
      </c>
      <c r="E1160" s="30"/>
      <c r="F1160" s="31" t="str">
        <f>IF(LEN(B1160)=0,"",ABS(RIGHT(Angebotsliste!$E$3,2)))</f>
        <v/>
      </c>
      <c r="G1160" s="54" t="str">
        <f>IF(AND(LEN(B1160)&gt;0,LEN(D1160)=0),"",IF(AND(LEN(B1160)=0,D1160&gt;0),"",Angebotsliste!$M$3))</f>
        <v/>
      </c>
      <c r="H1160" s="54" t="str">
        <f>IF(LEN(B1160)=0,"",IF(VLOOKUP(B1160,Angebotsliste!$A$12:$G$999,7,FALSE)=0,"",VLOOKUP(B1160,Angebotsliste!$A$12:$G$999,7,FALSE)))</f>
        <v/>
      </c>
      <c r="I1160" s="55"/>
      <c r="J1160" s="55"/>
      <c r="K1160" s="55"/>
      <c r="L1160" s="54" t="str">
        <f>IF(B1160="","",Angebotsliste!I1170)</f>
        <v/>
      </c>
    </row>
    <row r="1161" spans="1:12" x14ac:dyDescent="0.3">
      <c r="A1161" s="31" t="str">
        <f t="shared" si="57"/>
        <v/>
      </c>
      <c r="B1161" s="31" t="str">
        <f t="shared" si="58"/>
        <v/>
      </c>
      <c r="C1161" s="33"/>
      <c r="D1161" s="35" t="str">
        <f t="shared" si="59"/>
        <v/>
      </c>
      <c r="E1161" s="30"/>
      <c r="F1161" s="31" t="str">
        <f>IF(LEN(B1161)=0,"",ABS(RIGHT(Angebotsliste!$E$3,2)))</f>
        <v/>
      </c>
      <c r="G1161" s="54" t="str">
        <f>IF(AND(LEN(B1161)&gt;0,LEN(D1161)=0),"",IF(AND(LEN(B1161)=0,D1161&gt;0),"",Angebotsliste!$M$3))</f>
        <v/>
      </c>
      <c r="H1161" s="54" t="str">
        <f>IF(LEN(B1161)=0,"",IF(VLOOKUP(B1161,Angebotsliste!$A$12:$G$999,7,FALSE)=0,"",VLOOKUP(B1161,Angebotsliste!$A$12:$G$999,7,FALSE)))</f>
        <v/>
      </c>
      <c r="I1161" s="55"/>
      <c r="J1161" s="55"/>
      <c r="K1161" s="55"/>
      <c r="L1161" s="54" t="str">
        <f>IF(B1161="","",Angebotsliste!I1171)</f>
        <v/>
      </c>
    </row>
    <row r="1162" spans="1:12" x14ac:dyDescent="0.3">
      <c r="A1162" s="31" t="str">
        <f t="shared" si="57"/>
        <v/>
      </c>
      <c r="B1162" s="31" t="str">
        <f t="shared" si="58"/>
        <v/>
      </c>
      <c r="C1162" s="33"/>
      <c r="D1162" s="35" t="str">
        <f t="shared" si="59"/>
        <v/>
      </c>
      <c r="E1162" s="30"/>
      <c r="F1162" s="31" t="str">
        <f>IF(LEN(B1162)=0,"",ABS(RIGHT(Angebotsliste!$E$3,2)))</f>
        <v/>
      </c>
      <c r="G1162" s="54" t="str">
        <f>IF(AND(LEN(B1162)&gt;0,LEN(D1162)=0),"",IF(AND(LEN(B1162)=0,D1162&gt;0),"",Angebotsliste!$M$3))</f>
        <v/>
      </c>
      <c r="H1162" s="54" t="str">
        <f>IF(LEN(B1162)=0,"",IF(VLOOKUP(B1162,Angebotsliste!$A$12:$G$999,7,FALSE)=0,"",VLOOKUP(B1162,Angebotsliste!$A$12:$G$999,7,FALSE)))</f>
        <v/>
      </c>
      <c r="I1162" s="55"/>
      <c r="J1162" s="55"/>
      <c r="K1162" s="55"/>
      <c r="L1162" s="54" t="str">
        <f>IF(B1162="","",Angebotsliste!I1172)</f>
        <v/>
      </c>
    </row>
    <row r="1163" spans="1:12" x14ac:dyDescent="0.3">
      <c r="A1163" s="31" t="str">
        <f t="shared" si="57"/>
        <v/>
      </c>
      <c r="B1163" s="31" t="str">
        <f t="shared" si="58"/>
        <v/>
      </c>
      <c r="C1163" s="33"/>
      <c r="D1163" s="35" t="str">
        <f t="shared" si="59"/>
        <v/>
      </c>
      <c r="E1163" s="30"/>
      <c r="F1163" s="31" t="str">
        <f>IF(LEN(B1163)=0,"",ABS(RIGHT(Angebotsliste!$E$3,2)))</f>
        <v/>
      </c>
      <c r="G1163" s="54" t="str">
        <f>IF(AND(LEN(B1163)&gt;0,LEN(D1163)=0),"",IF(AND(LEN(B1163)=0,D1163&gt;0),"",Angebotsliste!$M$3))</f>
        <v/>
      </c>
      <c r="H1163" s="54" t="str">
        <f>IF(LEN(B1163)=0,"",IF(VLOOKUP(B1163,Angebotsliste!$A$12:$G$999,7,FALSE)=0,"",VLOOKUP(B1163,Angebotsliste!$A$12:$G$999,7,FALSE)))</f>
        <v/>
      </c>
      <c r="I1163" s="55"/>
      <c r="J1163" s="55"/>
      <c r="K1163" s="55"/>
      <c r="L1163" s="54" t="str">
        <f>IF(B1163="","",Angebotsliste!I1173)</f>
        <v/>
      </c>
    </row>
    <row r="1164" spans="1:12" x14ac:dyDescent="0.3">
      <c r="A1164" s="31" t="str">
        <f t="shared" si="57"/>
        <v/>
      </c>
      <c r="B1164" s="31" t="str">
        <f t="shared" si="58"/>
        <v/>
      </c>
      <c r="C1164" s="33"/>
      <c r="D1164" s="35" t="str">
        <f t="shared" si="59"/>
        <v/>
      </c>
      <c r="E1164" s="30"/>
      <c r="F1164" s="31" t="str">
        <f>IF(LEN(B1164)=0,"",ABS(RIGHT(Angebotsliste!$E$3,2)))</f>
        <v/>
      </c>
      <c r="G1164" s="54" t="str">
        <f>IF(AND(LEN(B1164)&gt;0,LEN(D1164)=0),"",IF(AND(LEN(B1164)=0,D1164&gt;0),"",Angebotsliste!$M$3))</f>
        <v/>
      </c>
      <c r="H1164" s="54" t="str">
        <f>IF(LEN(B1164)=0,"",IF(VLOOKUP(B1164,Angebotsliste!$A$12:$G$999,7,FALSE)=0,"",VLOOKUP(B1164,Angebotsliste!$A$12:$G$999,7,FALSE)))</f>
        <v/>
      </c>
      <c r="I1164" s="55"/>
      <c r="J1164" s="55"/>
      <c r="K1164" s="55"/>
      <c r="L1164" s="54" t="str">
        <f>IF(B1164="","",Angebotsliste!I1174)</f>
        <v/>
      </c>
    </row>
    <row r="1165" spans="1:12" x14ac:dyDescent="0.3">
      <c r="A1165" s="31" t="str">
        <f t="shared" si="57"/>
        <v/>
      </c>
      <c r="B1165" s="31" t="str">
        <f t="shared" si="58"/>
        <v/>
      </c>
      <c r="C1165" s="33"/>
      <c r="D1165" s="35" t="str">
        <f t="shared" si="59"/>
        <v/>
      </c>
      <c r="E1165" s="30"/>
      <c r="F1165" s="31" t="str">
        <f>IF(LEN(B1165)=0,"",ABS(RIGHT(Angebotsliste!$E$3,2)))</f>
        <v/>
      </c>
      <c r="G1165" s="54" t="str">
        <f>IF(AND(LEN(B1165)&gt;0,LEN(D1165)=0),"",IF(AND(LEN(B1165)=0,D1165&gt;0),"",Angebotsliste!$M$3))</f>
        <v/>
      </c>
      <c r="H1165" s="54" t="str">
        <f>IF(LEN(B1165)=0,"",IF(VLOOKUP(B1165,Angebotsliste!$A$12:$G$999,7,FALSE)=0,"",VLOOKUP(B1165,Angebotsliste!$A$12:$G$999,7,FALSE)))</f>
        <v/>
      </c>
      <c r="I1165" s="55"/>
      <c r="J1165" s="55"/>
      <c r="K1165" s="55"/>
      <c r="L1165" s="54" t="str">
        <f>IF(B1165="","",Angebotsliste!I1175)</f>
        <v/>
      </c>
    </row>
    <row r="1166" spans="1:12" x14ac:dyDescent="0.3">
      <c r="A1166" s="31" t="str">
        <f t="shared" si="57"/>
        <v/>
      </c>
      <c r="B1166" s="31" t="str">
        <f t="shared" si="58"/>
        <v/>
      </c>
      <c r="C1166" s="33"/>
      <c r="D1166" s="35" t="str">
        <f t="shared" si="59"/>
        <v/>
      </c>
      <c r="E1166" s="30"/>
      <c r="F1166" s="31" t="str">
        <f>IF(LEN(B1166)=0,"",ABS(RIGHT(Angebotsliste!$E$3,2)))</f>
        <v/>
      </c>
      <c r="G1166" s="54" t="str">
        <f>IF(AND(LEN(B1166)&gt;0,LEN(D1166)=0),"",IF(AND(LEN(B1166)=0,D1166&gt;0),"",Angebotsliste!$M$3))</f>
        <v/>
      </c>
      <c r="H1166" s="54" t="str">
        <f>IF(LEN(B1166)=0,"",IF(VLOOKUP(B1166,Angebotsliste!$A$12:$G$999,7,FALSE)=0,"",VLOOKUP(B1166,Angebotsliste!$A$12:$G$999,7,FALSE)))</f>
        <v/>
      </c>
      <c r="I1166" s="55"/>
      <c r="J1166" s="55"/>
      <c r="K1166" s="55"/>
      <c r="L1166" s="54" t="str">
        <f>IF(B1166="","",Angebotsliste!I1176)</f>
        <v/>
      </c>
    </row>
    <row r="1167" spans="1:12" x14ac:dyDescent="0.3">
      <c r="A1167" s="31" t="str">
        <f t="shared" si="57"/>
        <v/>
      </c>
      <c r="B1167" s="31" t="str">
        <f t="shared" si="58"/>
        <v/>
      </c>
      <c r="C1167" s="33"/>
      <c r="D1167" s="35" t="str">
        <f t="shared" si="59"/>
        <v/>
      </c>
      <c r="E1167" s="30"/>
      <c r="F1167" s="31" t="str">
        <f>IF(LEN(B1167)=0,"",ABS(RIGHT(Angebotsliste!$E$3,2)))</f>
        <v/>
      </c>
      <c r="G1167" s="54" t="str">
        <f>IF(AND(LEN(B1167)&gt;0,LEN(D1167)=0),"",IF(AND(LEN(B1167)=0,D1167&gt;0),"",Angebotsliste!$M$3))</f>
        <v/>
      </c>
      <c r="H1167" s="54" t="str">
        <f>IF(LEN(B1167)=0,"",IF(VLOOKUP(B1167,Angebotsliste!$A$12:$G$999,7,FALSE)=0,"",VLOOKUP(B1167,Angebotsliste!$A$12:$G$999,7,FALSE)))</f>
        <v/>
      </c>
      <c r="I1167" s="55"/>
      <c r="J1167" s="55"/>
      <c r="K1167" s="55"/>
      <c r="L1167" s="54" t="str">
        <f>IF(B1167="","",Angebotsliste!I1177)</f>
        <v/>
      </c>
    </row>
    <row r="1168" spans="1:12" x14ac:dyDescent="0.3">
      <c r="A1168" s="31" t="str">
        <f t="shared" si="57"/>
        <v/>
      </c>
      <c r="B1168" s="31" t="str">
        <f t="shared" si="58"/>
        <v/>
      </c>
      <c r="C1168" s="33"/>
      <c r="D1168" s="35" t="str">
        <f t="shared" si="59"/>
        <v/>
      </c>
      <c r="E1168" s="30"/>
      <c r="F1168" s="31" t="str">
        <f>IF(LEN(B1168)=0,"",ABS(RIGHT(Angebotsliste!$E$3,2)))</f>
        <v/>
      </c>
      <c r="G1168" s="54" t="str">
        <f>IF(AND(LEN(B1168)&gt;0,LEN(D1168)=0),"",IF(AND(LEN(B1168)=0,D1168&gt;0),"",Angebotsliste!$M$3))</f>
        <v/>
      </c>
      <c r="H1168" s="54" t="str">
        <f>IF(LEN(B1168)=0,"",IF(VLOOKUP(B1168,Angebotsliste!$A$12:$G$999,7,FALSE)=0,"",VLOOKUP(B1168,Angebotsliste!$A$12:$G$999,7,FALSE)))</f>
        <v/>
      </c>
      <c r="I1168" s="55"/>
      <c r="J1168" s="55"/>
      <c r="K1168" s="55"/>
      <c r="L1168" s="54" t="str">
        <f>IF(B1168="","",Angebotsliste!I1178)</f>
        <v/>
      </c>
    </row>
    <row r="1169" spans="1:12" x14ac:dyDescent="0.3">
      <c r="A1169" s="31" t="str">
        <f t="shared" si="57"/>
        <v/>
      </c>
      <c r="B1169" s="31" t="str">
        <f t="shared" si="58"/>
        <v/>
      </c>
      <c r="C1169" s="33"/>
      <c r="D1169" s="35" t="str">
        <f t="shared" si="59"/>
        <v/>
      </c>
      <c r="E1169" s="30"/>
      <c r="F1169" s="31" t="str">
        <f>IF(LEN(B1169)=0,"",ABS(RIGHT(Angebotsliste!$E$3,2)))</f>
        <v/>
      </c>
      <c r="G1169" s="54" t="str">
        <f>IF(AND(LEN(B1169)&gt;0,LEN(D1169)=0),"",IF(AND(LEN(B1169)=0,D1169&gt;0),"",Angebotsliste!$M$3))</f>
        <v/>
      </c>
      <c r="H1169" s="54" t="str">
        <f>IF(LEN(B1169)=0,"",IF(VLOOKUP(B1169,Angebotsliste!$A$12:$G$999,7,FALSE)=0,"",VLOOKUP(B1169,Angebotsliste!$A$12:$G$999,7,FALSE)))</f>
        <v/>
      </c>
      <c r="I1169" s="55"/>
      <c r="J1169" s="55"/>
      <c r="K1169" s="55"/>
      <c r="L1169" s="54" t="str">
        <f>IF(B1169="","",Angebotsliste!I1179)</f>
        <v/>
      </c>
    </row>
    <row r="1170" spans="1:12" x14ac:dyDescent="0.3">
      <c r="A1170" s="31" t="str">
        <f t="shared" si="57"/>
        <v/>
      </c>
      <c r="B1170" s="31" t="str">
        <f t="shared" si="58"/>
        <v/>
      </c>
      <c r="C1170" s="33"/>
      <c r="D1170" s="35" t="str">
        <f t="shared" si="59"/>
        <v/>
      </c>
      <c r="E1170" s="30"/>
      <c r="F1170" s="31" t="str">
        <f>IF(LEN(B1170)=0,"",ABS(RIGHT(Angebotsliste!$E$3,2)))</f>
        <v/>
      </c>
      <c r="G1170" s="54" t="str">
        <f>IF(AND(LEN(B1170)&gt;0,LEN(D1170)=0),"",IF(AND(LEN(B1170)=0,D1170&gt;0),"",Angebotsliste!$M$3))</f>
        <v/>
      </c>
      <c r="H1170" s="54" t="str">
        <f>IF(LEN(B1170)=0,"",IF(VLOOKUP(B1170,Angebotsliste!$A$12:$G$999,7,FALSE)=0,"",VLOOKUP(B1170,Angebotsliste!$A$12:$G$999,7,FALSE)))</f>
        <v/>
      </c>
      <c r="I1170" s="55"/>
      <c r="J1170" s="55"/>
      <c r="K1170" s="55"/>
      <c r="L1170" s="54" t="str">
        <f>IF(B1170="","",Angebotsliste!I1180)</f>
        <v/>
      </c>
    </row>
    <row r="1171" spans="1:12" x14ac:dyDescent="0.3">
      <c r="A1171" s="31" t="str">
        <f t="shared" si="57"/>
        <v/>
      </c>
      <c r="B1171" s="31" t="str">
        <f t="shared" si="58"/>
        <v/>
      </c>
      <c r="C1171" s="33"/>
      <c r="D1171" s="35" t="str">
        <f t="shared" si="59"/>
        <v/>
      </c>
      <c r="E1171" s="30"/>
      <c r="F1171" s="31" t="str">
        <f>IF(LEN(B1171)=0,"",ABS(RIGHT(Angebotsliste!$E$3,2)))</f>
        <v/>
      </c>
      <c r="G1171" s="54" t="str">
        <f>IF(AND(LEN(B1171)&gt;0,LEN(D1171)=0),"",IF(AND(LEN(B1171)=0,D1171&gt;0),"",Angebotsliste!$M$3))</f>
        <v/>
      </c>
      <c r="H1171" s="54" t="str">
        <f>IF(LEN(B1171)=0,"",IF(VLOOKUP(B1171,Angebotsliste!$A$12:$G$999,7,FALSE)=0,"",VLOOKUP(B1171,Angebotsliste!$A$12:$G$999,7,FALSE)))</f>
        <v/>
      </c>
      <c r="I1171" s="55"/>
      <c r="J1171" s="55"/>
      <c r="K1171" s="55"/>
      <c r="L1171" s="54" t="str">
        <f>IF(B1171="","",Angebotsliste!I1181)</f>
        <v/>
      </c>
    </row>
    <row r="1172" spans="1:12" x14ac:dyDescent="0.3">
      <c r="A1172" s="31" t="str">
        <f t="shared" si="57"/>
        <v/>
      </c>
      <c r="B1172" s="31" t="str">
        <f t="shared" si="58"/>
        <v/>
      </c>
      <c r="C1172" s="33"/>
      <c r="D1172" s="35" t="str">
        <f t="shared" si="59"/>
        <v/>
      </c>
      <c r="E1172" s="30"/>
      <c r="F1172" s="31" t="str">
        <f>IF(LEN(B1172)=0,"",ABS(RIGHT(Angebotsliste!$E$3,2)))</f>
        <v/>
      </c>
      <c r="G1172" s="54" t="str">
        <f>IF(AND(LEN(B1172)&gt;0,LEN(D1172)=0),"",IF(AND(LEN(B1172)=0,D1172&gt;0),"",Angebotsliste!$M$3))</f>
        <v/>
      </c>
      <c r="H1172" s="54" t="str">
        <f>IF(LEN(B1172)=0,"",IF(VLOOKUP(B1172,Angebotsliste!$A$12:$G$999,7,FALSE)=0,"",VLOOKUP(B1172,Angebotsliste!$A$12:$G$999,7,FALSE)))</f>
        <v/>
      </c>
      <c r="I1172" s="55"/>
      <c r="J1172" s="55"/>
      <c r="K1172" s="55"/>
      <c r="L1172" s="54" t="str">
        <f>IF(B1172="","",Angebotsliste!I1182)</f>
        <v/>
      </c>
    </row>
    <row r="1173" spans="1:12" x14ac:dyDescent="0.3">
      <c r="A1173" s="31" t="str">
        <f t="shared" si="57"/>
        <v/>
      </c>
      <c r="B1173" s="31" t="str">
        <f t="shared" si="58"/>
        <v/>
      </c>
      <c r="C1173" s="33"/>
      <c r="D1173" s="35" t="str">
        <f t="shared" si="59"/>
        <v/>
      </c>
      <c r="E1173" s="30"/>
      <c r="F1173" s="31" t="str">
        <f>IF(LEN(B1173)=0,"",ABS(RIGHT(Angebotsliste!$E$3,2)))</f>
        <v/>
      </c>
      <c r="G1173" s="54" t="str">
        <f>IF(AND(LEN(B1173)&gt;0,LEN(D1173)=0),"",IF(AND(LEN(B1173)=0,D1173&gt;0),"",Angebotsliste!$M$3))</f>
        <v/>
      </c>
      <c r="H1173" s="54" t="str">
        <f>IF(LEN(B1173)=0,"",IF(VLOOKUP(B1173,Angebotsliste!$A$12:$G$999,7,FALSE)=0,"",VLOOKUP(B1173,Angebotsliste!$A$12:$G$999,7,FALSE)))</f>
        <v/>
      </c>
      <c r="I1173" s="55"/>
      <c r="J1173" s="55"/>
      <c r="K1173" s="55"/>
      <c r="L1173" s="54" t="str">
        <f>IF(B1173="","",Angebotsliste!I1183)</f>
        <v/>
      </c>
    </row>
    <row r="1174" spans="1:12" x14ac:dyDescent="0.3">
      <c r="A1174" s="31" t="str">
        <f t="shared" si="57"/>
        <v/>
      </c>
      <c r="B1174" s="31" t="str">
        <f t="shared" si="58"/>
        <v/>
      </c>
      <c r="C1174" s="33"/>
      <c r="D1174" s="35" t="str">
        <f t="shared" si="59"/>
        <v/>
      </c>
      <c r="E1174" s="30"/>
      <c r="F1174" s="31" t="str">
        <f>IF(LEN(B1174)=0,"",ABS(RIGHT(Angebotsliste!$E$3,2)))</f>
        <v/>
      </c>
      <c r="G1174" s="54" t="str">
        <f>IF(AND(LEN(B1174)&gt;0,LEN(D1174)=0),"",IF(AND(LEN(B1174)=0,D1174&gt;0),"",Angebotsliste!$M$3))</f>
        <v/>
      </c>
      <c r="H1174" s="54" t="str">
        <f>IF(LEN(B1174)=0,"",IF(VLOOKUP(B1174,Angebotsliste!$A$12:$G$999,7,FALSE)=0,"",VLOOKUP(B1174,Angebotsliste!$A$12:$G$999,7,FALSE)))</f>
        <v/>
      </c>
      <c r="I1174" s="55"/>
      <c r="J1174" s="55"/>
      <c r="K1174" s="55"/>
      <c r="L1174" s="54" t="str">
        <f>IF(B1174="","",Angebotsliste!I1184)</f>
        <v/>
      </c>
    </row>
    <row r="1175" spans="1:12" x14ac:dyDescent="0.3">
      <c r="A1175" s="31" t="str">
        <f t="shared" si="57"/>
        <v/>
      </c>
      <c r="B1175" s="31" t="str">
        <f t="shared" si="58"/>
        <v/>
      </c>
      <c r="C1175" s="33"/>
      <c r="D1175" s="35" t="str">
        <f t="shared" si="59"/>
        <v/>
      </c>
      <c r="E1175" s="30"/>
      <c r="F1175" s="31" t="str">
        <f>IF(LEN(B1175)=0,"",ABS(RIGHT(Angebotsliste!$E$3,2)))</f>
        <v/>
      </c>
      <c r="G1175" s="54" t="str">
        <f>IF(AND(LEN(B1175)&gt;0,LEN(D1175)=0),"",IF(AND(LEN(B1175)=0,D1175&gt;0),"",Angebotsliste!$M$3))</f>
        <v/>
      </c>
      <c r="H1175" s="54" t="str">
        <f>IF(LEN(B1175)=0,"",IF(VLOOKUP(B1175,Angebotsliste!$A$12:$G$999,7,FALSE)=0,"",VLOOKUP(B1175,Angebotsliste!$A$12:$G$999,7,FALSE)))</f>
        <v/>
      </c>
      <c r="I1175" s="55"/>
      <c r="J1175" s="55"/>
      <c r="K1175" s="55"/>
      <c r="L1175" s="54" t="str">
        <f>IF(B1175="","",Angebotsliste!I1185)</f>
        <v/>
      </c>
    </row>
    <row r="1176" spans="1:12" x14ac:dyDescent="0.3">
      <c r="A1176" s="31" t="str">
        <f t="shared" si="57"/>
        <v/>
      </c>
      <c r="B1176" s="31" t="str">
        <f t="shared" si="58"/>
        <v/>
      </c>
      <c r="C1176" s="33"/>
      <c r="D1176" s="35" t="str">
        <f t="shared" si="59"/>
        <v/>
      </c>
      <c r="E1176" s="30"/>
      <c r="F1176" s="31" t="str">
        <f>IF(LEN(B1176)=0,"",ABS(RIGHT(Angebotsliste!$E$3,2)))</f>
        <v/>
      </c>
      <c r="G1176" s="54" t="str">
        <f>IF(AND(LEN(B1176)&gt;0,LEN(D1176)=0),"",IF(AND(LEN(B1176)=0,D1176&gt;0),"",Angebotsliste!$M$3))</f>
        <v/>
      </c>
      <c r="H1176" s="54" t="str">
        <f>IF(LEN(B1176)=0,"",IF(VLOOKUP(B1176,Angebotsliste!$A$12:$G$999,7,FALSE)=0,"",VLOOKUP(B1176,Angebotsliste!$A$12:$G$999,7,FALSE)))</f>
        <v/>
      </c>
      <c r="I1176" s="55"/>
      <c r="J1176" s="55"/>
      <c r="K1176" s="55"/>
      <c r="L1176" s="54" t="str">
        <f>IF(B1176="","",Angebotsliste!I1186)</f>
        <v/>
      </c>
    </row>
    <row r="1177" spans="1:12" x14ac:dyDescent="0.3">
      <c r="A1177" s="31" t="str">
        <f t="shared" si="57"/>
        <v/>
      </c>
      <c r="B1177" s="31" t="str">
        <f t="shared" si="58"/>
        <v/>
      </c>
      <c r="C1177" s="33"/>
      <c r="D1177" s="35" t="str">
        <f t="shared" si="59"/>
        <v/>
      </c>
      <c r="E1177" s="30"/>
      <c r="F1177" s="31" t="str">
        <f>IF(LEN(B1177)=0,"",ABS(RIGHT(Angebotsliste!$E$3,2)))</f>
        <v/>
      </c>
      <c r="G1177" s="54" t="str">
        <f>IF(AND(LEN(B1177)&gt;0,LEN(D1177)=0),"",IF(AND(LEN(B1177)=0,D1177&gt;0),"",Angebotsliste!$M$3))</f>
        <v/>
      </c>
      <c r="H1177" s="54" t="str">
        <f>IF(LEN(B1177)=0,"",IF(VLOOKUP(B1177,Angebotsliste!$A$12:$G$999,7,FALSE)=0,"",VLOOKUP(B1177,Angebotsliste!$A$12:$G$999,7,FALSE)))</f>
        <v/>
      </c>
      <c r="I1177" s="55"/>
      <c r="J1177" s="55"/>
      <c r="K1177" s="55"/>
      <c r="L1177" s="54" t="str">
        <f>IF(B1177="","",Angebotsliste!I1187)</f>
        <v/>
      </c>
    </row>
    <row r="1178" spans="1:12" x14ac:dyDescent="0.3">
      <c r="A1178" s="31" t="str">
        <f t="shared" si="57"/>
        <v/>
      </c>
      <c r="B1178" s="31" t="str">
        <f t="shared" si="58"/>
        <v/>
      </c>
      <c r="C1178" s="33"/>
      <c r="D1178" s="35" t="str">
        <f t="shared" si="59"/>
        <v/>
      </c>
      <c r="E1178" s="30"/>
      <c r="F1178" s="31" t="str">
        <f>IF(LEN(B1178)=0,"",ABS(RIGHT(Angebotsliste!$E$3,2)))</f>
        <v/>
      </c>
      <c r="G1178" s="54" t="str">
        <f>IF(AND(LEN(B1178)&gt;0,LEN(D1178)=0),"",IF(AND(LEN(B1178)=0,D1178&gt;0),"",Angebotsliste!$M$3))</f>
        <v/>
      </c>
      <c r="H1178" s="54" t="str">
        <f>IF(LEN(B1178)=0,"",IF(VLOOKUP(B1178,Angebotsliste!$A$12:$G$999,7,FALSE)=0,"",VLOOKUP(B1178,Angebotsliste!$A$12:$G$999,7,FALSE)))</f>
        <v/>
      </c>
      <c r="I1178" s="55"/>
      <c r="J1178" s="55"/>
      <c r="K1178" s="55"/>
      <c r="L1178" s="54" t="str">
        <f>IF(B1178="","",Angebotsliste!I1188)</f>
        <v/>
      </c>
    </row>
    <row r="1179" spans="1:12" x14ac:dyDescent="0.3">
      <c r="A1179" s="31" t="str">
        <f t="shared" si="57"/>
        <v/>
      </c>
      <c r="B1179" s="31" t="str">
        <f t="shared" si="58"/>
        <v/>
      </c>
      <c r="C1179" s="33"/>
      <c r="D1179" s="35" t="str">
        <f t="shared" si="59"/>
        <v/>
      </c>
      <c r="E1179" s="30"/>
      <c r="F1179" s="31" t="str">
        <f>IF(LEN(B1179)=0,"",ABS(RIGHT(Angebotsliste!$E$3,2)))</f>
        <v/>
      </c>
      <c r="G1179" s="54" t="str">
        <f>IF(AND(LEN(B1179)&gt;0,LEN(D1179)=0),"",IF(AND(LEN(B1179)=0,D1179&gt;0),"",Angebotsliste!$M$3))</f>
        <v/>
      </c>
      <c r="H1179" s="54" t="str">
        <f>IF(LEN(B1179)=0,"",IF(VLOOKUP(B1179,Angebotsliste!$A$12:$G$999,7,FALSE)=0,"",VLOOKUP(B1179,Angebotsliste!$A$12:$G$999,7,FALSE)))</f>
        <v/>
      </c>
      <c r="I1179" s="55"/>
      <c r="J1179" s="55"/>
      <c r="K1179" s="55"/>
      <c r="L1179" s="54" t="str">
        <f>IF(B1179="","",Angebotsliste!I1189)</f>
        <v/>
      </c>
    </row>
    <row r="1180" spans="1:12" x14ac:dyDescent="0.3">
      <c r="A1180" s="31" t="str">
        <f t="shared" si="57"/>
        <v/>
      </c>
      <c r="B1180" s="31" t="str">
        <f t="shared" si="58"/>
        <v/>
      </c>
      <c r="C1180" s="33"/>
      <c r="D1180" s="35" t="str">
        <f t="shared" si="59"/>
        <v/>
      </c>
      <c r="E1180" s="30"/>
      <c r="F1180" s="31" t="str">
        <f>IF(LEN(B1180)=0,"",ABS(RIGHT(Angebotsliste!$E$3,2)))</f>
        <v/>
      </c>
      <c r="G1180" s="54" t="str">
        <f>IF(AND(LEN(B1180)&gt;0,LEN(D1180)=0),"",IF(AND(LEN(B1180)=0,D1180&gt;0),"",Angebotsliste!$M$3))</f>
        <v/>
      </c>
      <c r="H1180" s="54" t="str">
        <f>IF(LEN(B1180)=0,"",IF(VLOOKUP(B1180,Angebotsliste!$A$12:$G$999,7,FALSE)=0,"",VLOOKUP(B1180,Angebotsliste!$A$12:$G$999,7,FALSE)))</f>
        <v/>
      </c>
      <c r="I1180" s="55"/>
      <c r="J1180" s="55"/>
      <c r="K1180" s="55"/>
      <c r="L1180" s="54" t="str">
        <f>IF(B1180="","",Angebotsliste!I1190)</f>
        <v/>
      </c>
    </row>
    <row r="1181" spans="1:12" x14ac:dyDescent="0.3">
      <c r="A1181" s="31" t="str">
        <f t="shared" si="57"/>
        <v/>
      </c>
      <c r="B1181" s="31" t="str">
        <f t="shared" si="58"/>
        <v/>
      </c>
      <c r="C1181" s="33"/>
      <c r="D1181" s="35" t="str">
        <f t="shared" si="59"/>
        <v/>
      </c>
      <c r="E1181" s="30"/>
      <c r="F1181" s="31" t="str">
        <f>IF(LEN(B1181)=0,"",ABS(RIGHT(Angebotsliste!$E$3,2)))</f>
        <v/>
      </c>
      <c r="G1181" s="54" t="str">
        <f>IF(AND(LEN(B1181)&gt;0,LEN(D1181)=0),"",IF(AND(LEN(B1181)=0,D1181&gt;0),"",Angebotsliste!$M$3))</f>
        <v/>
      </c>
      <c r="H1181" s="54" t="str">
        <f>IF(LEN(B1181)=0,"",IF(VLOOKUP(B1181,Angebotsliste!$A$12:$G$999,7,FALSE)=0,"",VLOOKUP(B1181,Angebotsliste!$A$12:$G$999,7,FALSE)))</f>
        <v/>
      </c>
      <c r="I1181" s="55"/>
      <c r="J1181" s="55"/>
      <c r="K1181" s="55"/>
      <c r="L1181" s="54" t="str">
        <f>IF(B1181="","",Angebotsliste!I1191)</f>
        <v/>
      </c>
    </row>
    <row r="1182" spans="1:12" x14ac:dyDescent="0.3">
      <c r="A1182" s="31" t="str">
        <f t="shared" si="57"/>
        <v/>
      </c>
      <c r="B1182" s="31" t="str">
        <f t="shared" si="58"/>
        <v/>
      </c>
      <c r="C1182" s="33"/>
      <c r="D1182" s="35" t="str">
        <f t="shared" si="59"/>
        <v/>
      </c>
      <c r="E1182" s="30"/>
      <c r="F1182" s="31" t="str">
        <f>IF(LEN(B1182)=0,"",ABS(RIGHT(Angebotsliste!$E$3,2)))</f>
        <v/>
      </c>
      <c r="G1182" s="54" t="str">
        <f>IF(AND(LEN(B1182)&gt;0,LEN(D1182)=0),"",IF(AND(LEN(B1182)=0,D1182&gt;0),"",Angebotsliste!$M$3))</f>
        <v/>
      </c>
      <c r="H1182" s="54" t="str">
        <f>IF(LEN(B1182)=0,"",IF(VLOOKUP(B1182,Angebotsliste!$A$12:$G$999,7,FALSE)=0,"",VLOOKUP(B1182,Angebotsliste!$A$12:$G$999,7,FALSE)))</f>
        <v/>
      </c>
      <c r="I1182" s="55"/>
      <c r="J1182" s="55"/>
      <c r="K1182" s="55"/>
      <c r="L1182" s="54" t="str">
        <f>IF(B1182="","",Angebotsliste!I1192)</f>
        <v/>
      </c>
    </row>
    <row r="1183" spans="1:12" x14ac:dyDescent="0.3">
      <c r="A1183" s="31" t="str">
        <f t="shared" si="57"/>
        <v/>
      </c>
      <c r="B1183" s="31" t="str">
        <f t="shared" si="58"/>
        <v/>
      </c>
      <c r="C1183" s="33"/>
      <c r="D1183" s="35" t="str">
        <f t="shared" si="59"/>
        <v/>
      </c>
      <c r="E1183" s="30"/>
      <c r="F1183" s="31" t="str">
        <f>IF(LEN(B1183)=0,"",ABS(RIGHT(Angebotsliste!$E$3,2)))</f>
        <v/>
      </c>
      <c r="G1183" s="54" t="str">
        <f>IF(AND(LEN(B1183)&gt;0,LEN(D1183)=0),"",IF(AND(LEN(B1183)=0,D1183&gt;0),"",Angebotsliste!$M$3))</f>
        <v/>
      </c>
      <c r="H1183" s="54" t="str">
        <f>IF(LEN(B1183)=0,"",IF(VLOOKUP(B1183,Angebotsliste!$A$12:$G$999,7,FALSE)=0,"",VLOOKUP(B1183,Angebotsliste!$A$12:$G$999,7,FALSE)))</f>
        <v/>
      </c>
      <c r="I1183" s="55"/>
      <c r="J1183" s="55"/>
      <c r="K1183" s="55"/>
      <c r="L1183" s="54" t="str">
        <f>IF(B1183="","",Angebotsliste!I1193)</f>
        <v/>
      </c>
    </row>
    <row r="1184" spans="1:12" x14ac:dyDescent="0.3">
      <c r="A1184" s="31" t="str">
        <f t="shared" si="57"/>
        <v/>
      </c>
      <c r="B1184" s="31" t="str">
        <f t="shared" si="58"/>
        <v/>
      </c>
      <c r="C1184" s="33"/>
      <c r="D1184" s="35" t="str">
        <f t="shared" si="59"/>
        <v/>
      </c>
      <c r="E1184" s="30"/>
      <c r="F1184" s="31" t="str">
        <f>IF(LEN(B1184)=0,"",ABS(RIGHT(Angebotsliste!$E$3,2)))</f>
        <v/>
      </c>
      <c r="G1184" s="54" t="str">
        <f>IF(AND(LEN(B1184)&gt;0,LEN(D1184)=0),"",IF(AND(LEN(B1184)=0,D1184&gt;0),"",Angebotsliste!$M$3))</f>
        <v/>
      </c>
      <c r="H1184" s="54" t="str">
        <f>IF(LEN(B1184)=0,"",IF(VLOOKUP(B1184,Angebotsliste!$A$12:$G$999,7,FALSE)=0,"",VLOOKUP(B1184,Angebotsliste!$A$12:$G$999,7,FALSE)))</f>
        <v/>
      </c>
      <c r="I1184" s="55"/>
      <c r="J1184" s="55"/>
      <c r="K1184" s="55"/>
      <c r="L1184" s="54" t="str">
        <f>IF(B1184="","",Angebotsliste!I1194)</f>
        <v/>
      </c>
    </row>
    <row r="1185" spans="1:12" x14ac:dyDescent="0.3">
      <c r="A1185" s="31" t="str">
        <f t="shared" si="57"/>
        <v/>
      </c>
      <c r="B1185" s="31" t="str">
        <f t="shared" si="58"/>
        <v/>
      </c>
      <c r="C1185" s="33"/>
      <c r="D1185" s="35" t="str">
        <f t="shared" si="59"/>
        <v/>
      </c>
      <c r="E1185" s="30"/>
      <c r="F1185" s="31" t="str">
        <f>IF(LEN(B1185)=0,"",ABS(RIGHT(Angebotsliste!$E$3,2)))</f>
        <v/>
      </c>
      <c r="G1185" s="54" t="str">
        <f>IF(AND(LEN(B1185)&gt;0,LEN(D1185)=0),"",IF(AND(LEN(B1185)=0,D1185&gt;0),"",Angebotsliste!$M$3))</f>
        <v/>
      </c>
      <c r="H1185" s="54" t="str">
        <f>IF(LEN(B1185)=0,"",IF(VLOOKUP(B1185,Angebotsliste!$A$12:$G$999,7,FALSE)=0,"",VLOOKUP(B1185,Angebotsliste!$A$12:$G$999,7,FALSE)))</f>
        <v/>
      </c>
      <c r="I1185" s="55"/>
      <c r="J1185" s="55"/>
      <c r="K1185" s="55"/>
      <c r="L1185" s="54" t="str">
        <f>IF(B1185="","",Angebotsliste!I1195)</f>
        <v/>
      </c>
    </row>
    <row r="1186" spans="1:12" x14ac:dyDescent="0.3">
      <c r="A1186" s="31" t="str">
        <f t="shared" si="57"/>
        <v/>
      </c>
      <c r="B1186" s="31" t="str">
        <f t="shared" si="58"/>
        <v/>
      </c>
      <c r="C1186" s="33"/>
      <c r="D1186" s="35" t="str">
        <f t="shared" si="59"/>
        <v/>
      </c>
      <c r="E1186" s="30"/>
      <c r="F1186" s="31" t="str">
        <f>IF(LEN(B1186)=0,"",ABS(RIGHT(Angebotsliste!$E$3,2)))</f>
        <v/>
      </c>
      <c r="G1186" s="54" t="str">
        <f>IF(AND(LEN(B1186)&gt;0,LEN(D1186)=0),"",IF(AND(LEN(B1186)=0,D1186&gt;0),"",Angebotsliste!$M$3))</f>
        <v/>
      </c>
      <c r="H1186" s="54" t="str">
        <f>IF(LEN(B1186)=0,"",IF(VLOOKUP(B1186,Angebotsliste!$A$12:$G$999,7,FALSE)=0,"",VLOOKUP(B1186,Angebotsliste!$A$12:$G$999,7,FALSE)))</f>
        <v/>
      </c>
      <c r="I1186" s="55"/>
      <c r="J1186" s="55"/>
      <c r="K1186" s="55"/>
      <c r="L1186" s="54" t="str">
        <f>IF(B1186="","",Angebotsliste!I1196)</f>
        <v/>
      </c>
    </row>
    <row r="1187" spans="1:12" x14ac:dyDescent="0.3">
      <c r="A1187" s="31" t="str">
        <f t="shared" si="57"/>
        <v/>
      </c>
      <c r="B1187" s="31" t="str">
        <f t="shared" si="58"/>
        <v/>
      </c>
      <c r="C1187" s="33"/>
      <c r="D1187" s="35" t="str">
        <f t="shared" si="59"/>
        <v/>
      </c>
      <c r="E1187" s="30"/>
      <c r="F1187" s="31" t="str">
        <f>IF(LEN(B1187)=0,"",ABS(RIGHT(Angebotsliste!$E$3,2)))</f>
        <v/>
      </c>
      <c r="G1187" s="54" t="str">
        <f>IF(AND(LEN(B1187)&gt;0,LEN(D1187)=0),"",IF(AND(LEN(B1187)=0,D1187&gt;0),"",Angebotsliste!$M$3))</f>
        <v/>
      </c>
      <c r="H1187" s="54" t="str">
        <f>IF(LEN(B1187)=0,"",IF(VLOOKUP(B1187,Angebotsliste!$A$12:$G$999,7,FALSE)=0,"",VLOOKUP(B1187,Angebotsliste!$A$12:$G$999,7,FALSE)))</f>
        <v/>
      </c>
      <c r="I1187" s="55"/>
      <c r="J1187" s="55"/>
      <c r="K1187" s="55"/>
      <c r="L1187" s="54" t="str">
        <f>IF(B1187="","",Angebotsliste!I1197)</f>
        <v/>
      </c>
    </row>
    <row r="1188" spans="1:12" x14ac:dyDescent="0.3">
      <c r="A1188" s="31" t="str">
        <f t="shared" si="57"/>
        <v/>
      </c>
      <c r="B1188" s="31" t="str">
        <f t="shared" si="58"/>
        <v/>
      </c>
      <c r="C1188" s="33"/>
      <c r="D1188" s="35" t="str">
        <f t="shared" si="59"/>
        <v/>
      </c>
      <c r="E1188" s="30"/>
      <c r="F1188" s="31" t="str">
        <f>IF(LEN(B1188)=0,"",ABS(RIGHT(Angebotsliste!$E$3,2)))</f>
        <v/>
      </c>
      <c r="G1188" s="54" t="str">
        <f>IF(AND(LEN(B1188)&gt;0,LEN(D1188)=0),"",IF(AND(LEN(B1188)=0,D1188&gt;0),"",Angebotsliste!$M$3))</f>
        <v/>
      </c>
      <c r="H1188" s="54" t="str">
        <f>IF(LEN(B1188)=0,"",IF(VLOOKUP(B1188,Angebotsliste!$A$12:$G$999,7,FALSE)=0,"",VLOOKUP(B1188,Angebotsliste!$A$12:$G$999,7,FALSE)))</f>
        <v/>
      </c>
      <c r="I1188" s="55"/>
      <c r="J1188" s="55"/>
      <c r="K1188" s="55"/>
      <c r="L1188" s="54" t="str">
        <f>IF(B1188="","",Angebotsliste!I1198)</f>
        <v/>
      </c>
    </row>
    <row r="1189" spans="1:12" x14ac:dyDescent="0.3">
      <c r="A1189" s="31" t="str">
        <f t="shared" si="57"/>
        <v/>
      </c>
      <c r="B1189" s="31" t="str">
        <f t="shared" si="58"/>
        <v/>
      </c>
      <c r="C1189" s="33"/>
      <c r="D1189" s="35" t="str">
        <f t="shared" si="59"/>
        <v/>
      </c>
      <c r="E1189" s="30"/>
      <c r="F1189" s="31" t="str">
        <f>IF(LEN(B1189)=0,"",ABS(RIGHT(Angebotsliste!$E$3,2)))</f>
        <v/>
      </c>
      <c r="G1189" s="54" t="str">
        <f>IF(AND(LEN(B1189)&gt;0,LEN(D1189)=0),"",IF(AND(LEN(B1189)=0,D1189&gt;0),"",Angebotsliste!$M$3))</f>
        <v/>
      </c>
      <c r="H1189" s="54" t="str">
        <f>IF(LEN(B1189)=0,"",IF(VLOOKUP(B1189,Angebotsliste!$A$12:$G$999,7,FALSE)=0,"",VLOOKUP(B1189,Angebotsliste!$A$12:$G$999,7,FALSE)))</f>
        <v/>
      </c>
      <c r="I1189" s="55"/>
      <c r="J1189" s="55"/>
      <c r="K1189" s="55"/>
      <c r="L1189" s="54" t="str">
        <f>IF(B1189="","",Angebotsliste!I1199)</f>
        <v/>
      </c>
    </row>
    <row r="1190" spans="1:12" x14ac:dyDescent="0.3">
      <c r="A1190" s="31" t="str">
        <f t="shared" si="57"/>
        <v/>
      </c>
      <c r="B1190" s="31" t="str">
        <f t="shared" si="58"/>
        <v/>
      </c>
      <c r="C1190" s="33"/>
      <c r="D1190" s="35" t="str">
        <f t="shared" si="59"/>
        <v/>
      </c>
      <c r="E1190" s="30"/>
      <c r="F1190" s="31" t="str">
        <f>IF(LEN(B1190)=0,"",ABS(RIGHT(Angebotsliste!$E$3,2)))</f>
        <v/>
      </c>
      <c r="G1190" s="54" t="str">
        <f>IF(AND(LEN(B1190)&gt;0,LEN(D1190)=0),"",IF(AND(LEN(B1190)=0,D1190&gt;0),"",Angebotsliste!$M$3))</f>
        <v/>
      </c>
      <c r="H1190" s="54" t="str">
        <f>IF(LEN(B1190)=0,"",IF(VLOOKUP(B1190,Angebotsliste!$A$12:$G$999,7,FALSE)=0,"",VLOOKUP(B1190,Angebotsliste!$A$12:$G$999,7,FALSE)))</f>
        <v/>
      </c>
      <c r="I1190" s="55"/>
      <c r="J1190" s="55"/>
      <c r="K1190" s="55"/>
      <c r="L1190" s="54" t="str">
        <f>IF(B1190="","",Angebotsliste!I1200)</f>
        <v/>
      </c>
    </row>
    <row r="1191" spans="1:12" x14ac:dyDescent="0.3">
      <c r="A1191" s="31" t="str">
        <f t="shared" si="57"/>
        <v/>
      </c>
      <c r="B1191" s="31" t="str">
        <f t="shared" si="58"/>
        <v/>
      </c>
      <c r="C1191" s="33"/>
      <c r="D1191" s="35" t="str">
        <f t="shared" si="59"/>
        <v/>
      </c>
      <c r="E1191" s="30"/>
      <c r="F1191" s="31" t="str">
        <f>IF(LEN(B1191)=0,"",ABS(RIGHT(Angebotsliste!$E$3,2)))</f>
        <v/>
      </c>
      <c r="G1191" s="54" t="str">
        <f>IF(AND(LEN(B1191)&gt;0,LEN(D1191)=0),"",IF(AND(LEN(B1191)=0,D1191&gt;0),"",Angebotsliste!$M$3))</f>
        <v/>
      </c>
      <c r="H1191" s="54" t="str">
        <f>IF(LEN(B1191)=0,"",IF(VLOOKUP(B1191,Angebotsliste!$A$12:$G$999,7,FALSE)=0,"",VLOOKUP(B1191,Angebotsliste!$A$12:$G$999,7,FALSE)))</f>
        <v/>
      </c>
      <c r="I1191" s="55"/>
      <c r="J1191" s="55"/>
      <c r="K1191" s="55"/>
      <c r="L1191" s="54" t="str">
        <f>IF(B1191="","",Angebotsliste!I1201)</f>
        <v/>
      </c>
    </row>
    <row r="1192" spans="1:12" x14ac:dyDescent="0.3">
      <c r="A1192" s="31" t="str">
        <f t="shared" si="57"/>
        <v/>
      </c>
      <c r="B1192" s="31" t="str">
        <f t="shared" si="58"/>
        <v/>
      </c>
      <c r="C1192" s="33"/>
      <c r="D1192" s="35" t="str">
        <f t="shared" si="59"/>
        <v/>
      </c>
      <c r="E1192" s="30"/>
      <c r="F1192" s="31" t="str">
        <f>IF(LEN(B1192)=0,"",ABS(RIGHT(Angebotsliste!$E$3,2)))</f>
        <v/>
      </c>
      <c r="G1192" s="54" t="str">
        <f>IF(AND(LEN(B1192)&gt;0,LEN(D1192)=0),"",IF(AND(LEN(B1192)=0,D1192&gt;0),"",Angebotsliste!$M$3))</f>
        <v/>
      </c>
      <c r="H1192" s="54" t="str">
        <f>IF(LEN(B1192)=0,"",IF(VLOOKUP(B1192,Angebotsliste!$A$12:$G$999,7,FALSE)=0,"",VLOOKUP(B1192,Angebotsliste!$A$12:$G$999,7,FALSE)))</f>
        <v/>
      </c>
      <c r="I1192" s="55"/>
      <c r="J1192" s="55"/>
      <c r="K1192" s="55"/>
      <c r="L1192" s="54" t="str">
        <f>IF(B1192="","",Angebotsliste!I1202)</f>
        <v/>
      </c>
    </row>
    <row r="1193" spans="1:12" x14ac:dyDescent="0.3">
      <c r="A1193" s="31" t="str">
        <f t="shared" si="57"/>
        <v/>
      </c>
      <c r="B1193" s="31" t="str">
        <f t="shared" si="58"/>
        <v/>
      </c>
      <c r="C1193" s="33"/>
      <c r="D1193" s="35" t="str">
        <f t="shared" si="59"/>
        <v/>
      </c>
      <c r="E1193" s="30"/>
      <c r="F1193" s="31" t="str">
        <f>IF(LEN(B1193)=0,"",ABS(RIGHT(Angebotsliste!$E$3,2)))</f>
        <v/>
      </c>
      <c r="G1193" s="54" t="str">
        <f>IF(AND(LEN(B1193)&gt;0,LEN(D1193)=0),"",IF(AND(LEN(B1193)=0,D1193&gt;0),"",Angebotsliste!$M$3))</f>
        <v/>
      </c>
      <c r="H1193" s="54" t="str">
        <f>IF(LEN(B1193)=0,"",IF(VLOOKUP(B1193,Angebotsliste!$A$12:$G$999,7,FALSE)=0,"",VLOOKUP(B1193,Angebotsliste!$A$12:$G$999,7,FALSE)))</f>
        <v/>
      </c>
      <c r="I1193" s="55"/>
      <c r="J1193" s="55"/>
      <c r="K1193" s="55"/>
      <c r="L1193" s="54" t="str">
        <f>IF(B1193="","",Angebotsliste!I1203)</f>
        <v/>
      </c>
    </row>
    <row r="1194" spans="1:12" x14ac:dyDescent="0.3">
      <c r="A1194" s="31" t="str">
        <f t="shared" si="57"/>
        <v/>
      </c>
      <c r="B1194" s="31" t="str">
        <f t="shared" si="58"/>
        <v/>
      </c>
      <c r="C1194" s="33"/>
      <c r="D1194" s="35" t="str">
        <f t="shared" si="59"/>
        <v/>
      </c>
      <c r="E1194" s="30"/>
      <c r="F1194" s="31" t="str">
        <f>IF(LEN(B1194)=0,"",ABS(RIGHT(Angebotsliste!$E$3,2)))</f>
        <v/>
      </c>
      <c r="G1194" s="54" t="str">
        <f>IF(AND(LEN(B1194)&gt;0,LEN(D1194)=0),"",IF(AND(LEN(B1194)=0,D1194&gt;0),"",Angebotsliste!$M$3))</f>
        <v/>
      </c>
      <c r="H1194" s="54" t="str">
        <f>IF(LEN(B1194)=0,"",IF(VLOOKUP(B1194,Angebotsliste!$A$12:$G$999,7,FALSE)=0,"",VLOOKUP(B1194,Angebotsliste!$A$12:$G$999,7,FALSE)))</f>
        <v/>
      </c>
      <c r="I1194" s="55"/>
      <c r="J1194" s="55"/>
      <c r="K1194" s="55"/>
      <c r="L1194" s="54" t="str">
        <f>IF(B1194="","",Angebotsliste!I1204)</f>
        <v/>
      </c>
    </row>
    <row r="1195" spans="1:12" x14ac:dyDescent="0.3">
      <c r="A1195" s="31" t="str">
        <f t="shared" si="57"/>
        <v/>
      </c>
      <c r="B1195" s="31" t="str">
        <f t="shared" si="58"/>
        <v/>
      </c>
      <c r="C1195" s="33"/>
      <c r="D1195" s="35" t="str">
        <f t="shared" si="59"/>
        <v/>
      </c>
      <c r="E1195" s="30"/>
      <c r="F1195" s="31" t="str">
        <f>IF(LEN(B1195)=0,"",ABS(RIGHT(Angebotsliste!$E$3,2)))</f>
        <v/>
      </c>
      <c r="G1195" s="54" t="str">
        <f>IF(AND(LEN(B1195)&gt;0,LEN(D1195)=0),"",IF(AND(LEN(B1195)=0,D1195&gt;0),"",Angebotsliste!$M$3))</f>
        <v/>
      </c>
      <c r="H1195" s="54" t="str">
        <f>IF(LEN(B1195)=0,"",IF(VLOOKUP(B1195,Angebotsliste!$A$12:$G$999,7,FALSE)=0,"",VLOOKUP(B1195,Angebotsliste!$A$12:$G$999,7,FALSE)))</f>
        <v/>
      </c>
      <c r="I1195" s="55"/>
      <c r="J1195" s="55"/>
      <c r="K1195" s="55"/>
      <c r="L1195" s="54" t="str">
        <f>IF(B1195="","",Angebotsliste!I1205)</f>
        <v/>
      </c>
    </row>
    <row r="1196" spans="1:12" x14ac:dyDescent="0.3">
      <c r="A1196" s="31" t="str">
        <f t="shared" si="57"/>
        <v/>
      </c>
      <c r="B1196" s="31" t="str">
        <f t="shared" si="58"/>
        <v/>
      </c>
      <c r="C1196" s="33"/>
      <c r="D1196" s="35" t="str">
        <f t="shared" si="59"/>
        <v/>
      </c>
      <c r="E1196" s="30"/>
      <c r="F1196" s="31" t="str">
        <f>IF(LEN(B1196)=0,"",ABS(RIGHT(Angebotsliste!$E$3,2)))</f>
        <v/>
      </c>
      <c r="G1196" s="54" t="str">
        <f>IF(AND(LEN(B1196)&gt;0,LEN(D1196)=0),"",IF(AND(LEN(B1196)=0,D1196&gt;0),"",Angebotsliste!$M$3))</f>
        <v/>
      </c>
      <c r="H1196" s="54" t="str">
        <f>IF(LEN(B1196)=0,"",IF(VLOOKUP(B1196,Angebotsliste!$A$12:$G$999,7,FALSE)=0,"",VLOOKUP(B1196,Angebotsliste!$A$12:$G$999,7,FALSE)))</f>
        <v/>
      </c>
      <c r="I1196" s="55"/>
      <c r="J1196" s="55"/>
      <c r="K1196" s="55"/>
      <c r="L1196" s="54" t="str">
        <f>IF(B1196="","",Angebotsliste!I1206)</f>
        <v/>
      </c>
    </row>
    <row r="1197" spans="1:12" x14ac:dyDescent="0.3">
      <c r="A1197" s="31" t="str">
        <f t="shared" si="57"/>
        <v/>
      </c>
      <c r="B1197" s="31" t="str">
        <f t="shared" si="58"/>
        <v/>
      </c>
      <c r="C1197" s="33"/>
      <c r="D1197" s="35" t="str">
        <f t="shared" si="59"/>
        <v/>
      </c>
      <c r="E1197" s="30"/>
      <c r="F1197" s="31" t="str">
        <f>IF(LEN(B1197)=0,"",ABS(RIGHT(Angebotsliste!$E$3,2)))</f>
        <v/>
      </c>
      <c r="G1197" s="54" t="str">
        <f>IF(AND(LEN(B1197)&gt;0,LEN(D1197)=0),"",IF(AND(LEN(B1197)=0,D1197&gt;0),"",Angebotsliste!$M$3))</f>
        <v/>
      </c>
      <c r="H1197" s="54" t="str">
        <f>IF(LEN(B1197)=0,"",IF(VLOOKUP(B1197,Angebotsliste!$A$12:$G$999,7,FALSE)=0,"",VLOOKUP(B1197,Angebotsliste!$A$12:$G$999,7,FALSE)))</f>
        <v/>
      </c>
      <c r="I1197" s="55"/>
      <c r="J1197" s="55"/>
      <c r="K1197" s="55"/>
      <c r="L1197" s="54" t="str">
        <f>IF(B1197="","",Angebotsliste!I1207)</f>
        <v/>
      </c>
    </row>
    <row r="1198" spans="1:12" x14ac:dyDescent="0.3">
      <c r="A1198" s="31" t="str">
        <f t="shared" ref="A1198:A1202" si="60">IF(LEN(O1198)=0,"",O1198)</f>
        <v/>
      </c>
      <c r="B1198" s="31" t="str">
        <f t="shared" ref="B1198:B1202" si="61">IF(LEN(N1198)=0,"",N1198)</f>
        <v/>
      </c>
      <c r="C1198" s="33"/>
      <c r="D1198" s="35" t="str">
        <f t="shared" ref="D1198:D1202" si="62">IF(LEN(P1198)=0,"",P1198)</f>
        <v/>
      </c>
      <c r="E1198" s="30"/>
      <c r="F1198" s="31" t="str">
        <f>IF(LEN(B1198)=0,"",ABS(RIGHT(Angebotsliste!$E$3,2)))</f>
        <v/>
      </c>
      <c r="G1198" s="54" t="str">
        <f>IF(AND(LEN(B1198)&gt;0,LEN(D1198)=0),"",IF(AND(LEN(B1198)=0,D1198&gt;0),"",Angebotsliste!$M$3))</f>
        <v/>
      </c>
      <c r="H1198" s="54" t="str">
        <f>IF(LEN(B1198)=0,"",IF(VLOOKUP(B1198,Angebotsliste!$A$12:$G$999,7,FALSE)=0,"",VLOOKUP(B1198,Angebotsliste!$A$12:$G$999,7,FALSE)))</f>
        <v/>
      </c>
      <c r="I1198" s="55"/>
      <c r="J1198" s="55"/>
      <c r="K1198" s="55"/>
      <c r="L1198" s="54" t="str">
        <f>IF(B1198="","",Angebotsliste!I1208)</f>
        <v/>
      </c>
    </row>
    <row r="1199" spans="1:12" x14ac:dyDescent="0.3">
      <c r="A1199" s="31" t="str">
        <f t="shared" si="60"/>
        <v/>
      </c>
      <c r="B1199" s="31" t="str">
        <f t="shared" si="61"/>
        <v/>
      </c>
      <c r="C1199" s="33"/>
      <c r="D1199" s="35" t="str">
        <f t="shared" si="62"/>
        <v/>
      </c>
      <c r="E1199" s="30"/>
      <c r="F1199" s="31" t="str">
        <f>IF(LEN(B1199)=0,"",ABS(RIGHT(Angebotsliste!$E$3,2)))</f>
        <v/>
      </c>
      <c r="G1199" s="54" t="str">
        <f>IF(AND(LEN(B1199)&gt;0,LEN(D1199)=0),"",IF(AND(LEN(B1199)=0,D1199&gt;0),"",Angebotsliste!$M$3))</f>
        <v/>
      </c>
      <c r="H1199" s="54" t="str">
        <f>IF(LEN(B1199)=0,"",IF(VLOOKUP(B1199,Angebotsliste!$A$12:$G$999,7,FALSE)=0,"",VLOOKUP(B1199,Angebotsliste!$A$12:$G$999,7,FALSE)))</f>
        <v/>
      </c>
      <c r="I1199" s="55"/>
      <c r="J1199" s="55"/>
      <c r="K1199" s="55"/>
      <c r="L1199" s="54" t="str">
        <f>IF(B1199="","",Angebotsliste!I1209)</f>
        <v/>
      </c>
    </row>
    <row r="1200" spans="1:12" x14ac:dyDescent="0.3">
      <c r="A1200" s="31" t="str">
        <f t="shared" si="60"/>
        <v/>
      </c>
      <c r="B1200" s="31" t="str">
        <f t="shared" si="61"/>
        <v/>
      </c>
      <c r="C1200" s="33"/>
      <c r="D1200" s="35" t="str">
        <f t="shared" si="62"/>
        <v/>
      </c>
      <c r="E1200" s="30"/>
      <c r="F1200" s="31" t="str">
        <f>IF(LEN(B1200)=0,"",ABS(RIGHT(Angebotsliste!$E$3,2)))</f>
        <v/>
      </c>
      <c r="G1200" s="54" t="str">
        <f>IF(AND(LEN(B1200)&gt;0,LEN(D1200)=0),"",IF(AND(LEN(B1200)=0,D1200&gt;0),"",Angebotsliste!$M$3))</f>
        <v/>
      </c>
      <c r="H1200" s="54" t="str">
        <f>IF(LEN(B1200)=0,"",IF(VLOOKUP(B1200,Angebotsliste!$A$12:$G$999,7,FALSE)=0,"",VLOOKUP(B1200,Angebotsliste!$A$12:$G$999,7,FALSE)))</f>
        <v/>
      </c>
      <c r="I1200" s="55"/>
      <c r="J1200" s="55"/>
      <c r="K1200" s="55"/>
      <c r="L1200" s="54" t="str">
        <f>IF(B1200="","",Angebotsliste!I1210)</f>
        <v/>
      </c>
    </row>
    <row r="1201" spans="1:12" x14ac:dyDescent="0.3">
      <c r="A1201" s="31" t="str">
        <f t="shared" si="60"/>
        <v/>
      </c>
      <c r="B1201" s="31" t="str">
        <f t="shared" si="61"/>
        <v/>
      </c>
      <c r="C1201" s="33"/>
      <c r="D1201" s="35" t="str">
        <f t="shared" si="62"/>
        <v/>
      </c>
      <c r="E1201" s="30"/>
      <c r="F1201" s="31" t="str">
        <f>IF(LEN(B1201)=0,"",ABS(RIGHT(Angebotsliste!$E$3,2)))</f>
        <v/>
      </c>
      <c r="G1201" s="54" t="str">
        <f>IF(AND(LEN(B1201)&gt;0,LEN(D1201)=0),"",IF(AND(LEN(B1201)=0,D1201&gt;0),"",Angebotsliste!$M$3))</f>
        <v/>
      </c>
      <c r="H1201" s="54" t="str">
        <f>IF(LEN(B1201)=0,"",IF(VLOOKUP(B1201,Angebotsliste!$A$12:$G$999,7,FALSE)=0,"",VLOOKUP(B1201,Angebotsliste!$A$12:$G$999,7,FALSE)))</f>
        <v/>
      </c>
      <c r="I1201" s="55"/>
      <c r="J1201" s="55"/>
      <c r="K1201" s="55"/>
      <c r="L1201" s="54" t="str">
        <f>IF(B1201="","",Angebotsliste!I1211)</f>
        <v/>
      </c>
    </row>
    <row r="1202" spans="1:12" x14ac:dyDescent="0.3">
      <c r="A1202" s="31" t="str">
        <f t="shared" si="60"/>
        <v/>
      </c>
      <c r="B1202" s="31" t="str">
        <f t="shared" si="61"/>
        <v/>
      </c>
      <c r="C1202" s="33"/>
      <c r="D1202" s="35" t="str">
        <f t="shared" si="62"/>
        <v/>
      </c>
      <c r="E1202" s="30"/>
      <c r="F1202" s="31" t="str">
        <f>IF(LEN(B1202)=0,"",ABS(RIGHT(Angebotsliste!$E$3,2)))</f>
        <v/>
      </c>
      <c r="G1202" s="54" t="str">
        <f>IF(AND(LEN(B1202)&gt;0,LEN(D1202)=0),"",IF(AND(LEN(B1202)=0,D1202&gt;0),"",Angebotsliste!$M$3))</f>
        <v/>
      </c>
      <c r="H1202" s="54" t="str">
        <f>IF(LEN(B1202)=0,"",IF(VLOOKUP(B1202,Angebotsliste!$A$12:$G$999,7,FALSE)=0,"",VLOOKUP(B1202,Angebotsliste!$A$12:$G$999,7,FALSE)))</f>
        <v/>
      </c>
      <c r="I1202" s="55"/>
      <c r="J1202" s="55"/>
      <c r="K1202" s="55"/>
      <c r="L1202" s="54" t="str">
        <f>IF(B1202="","",Angebotsliste!I1212)</f>
        <v/>
      </c>
    </row>
    <row r="1203" spans="1:12" x14ac:dyDescent="0.3">
      <c r="A1203" s="31" t="str">
        <f t="shared" ref="A1203:A1266" si="63">IF(LEN(O1203)=0,"",O1203)</f>
        <v/>
      </c>
      <c r="B1203" s="31" t="str">
        <f t="shared" ref="B1203:B1266" si="64">IF(LEN(N1203)=0,"",N1203)</f>
        <v/>
      </c>
      <c r="C1203" s="33"/>
      <c r="D1203" s="35" t="str">
        <f t="shared" ref="D1203:D1266" si="65">IF(LEN(P1203)=0,"",P1203)</f>
        <v/>
      </c>
      <c r="E1203" s="30"/>
      <c r="F1203" s="31" t="str">
        <f>IF(LEN(B1203)=0,"",ABS(RIGHT(Angebotsliste!$E$3,2)))</f>
        <v/>
      </c>
      <c r="G1203" s="54" t="str">
        <f>IF(AND(LEN(B1203)&gt;0,LEN(D1203)=0),"",IF(AND(LEN(B1203)=0,D1203&gt;0),"",Angebotsliste!$M$3))</f>
        <v/>
      </c>
      <c r="H1203" s="54" t="str">
        <f>IF(LEN(B1203)=0,"",IF(VLOOKUP(B1203,Angebotsliste!$A$12:$G$999,7,FALSE)=0,"",VLOOKUP(B1203,Angebotsliste!$A$12:$G$999,7,FALSE)))</f>
        <v/>
      </c>
      <c r="I1203" s="55"/>
      <c r="J1203" s="55"/>
      <c r="K1203" s="55"/>
      <c r="L1203" s="54" t="str">
        <f>IF(B1203="","",Angebotsliste!I1213)</f>
        <v/>
      </c>
    </row>
    <row r="1204" spans="1:12" x14ac:dyDescent="0.3">
      <c r="A1204" s="31" t="str">
        <f t="shared" si="63"/>
        <v/>
      </c>
      <c r="B1204" s="31" t="str">
        <f t="shared" si="64"/>
        <v/>
      </c>
      <c r="C1204" s="33"/>
      <c r="D1204" s="35" t="str">
        <f t="shared" si="65"/>
        <v/>
      </c>
      <c r="E1204" s="30"/>
      <c r="F1204" s="31" t="str">
        <f>IF(LEN(B1204)=0,"",ABS(RIGHT(Angebotsliste!$E$3,2)))</f>
        <v/>
      </c>
      <c r="G1204" s="54" t="str">
        <f>IF(AND(LEN(B1204)&gt;0,LEN(D1204)=0),"",IF(AND(LEN(B1204)=0,D1204&gt;0),"",Angebotsliste!$M$3))</f>
        <v/>
      </c>
      <c r="H1204" s="54" t="str">
        <f>IF(LEN(B1204)=0,"",IF(VLOOKUP(B1204,Angebotsliste!$A$12:$G$999,7,FALSE)=0,"",VLOOKUP(B1204,Angebotsliste!$A$12:$G$999,7,FALSE)))</f>
        <v/>
      </c>
      <c r="I1204" s="55"/>
      <c r="J1204" s="55"/>
      <c r="K1204" s="55"/>
      <c r="L1204" s="54" t="str">
        <f>IF(B1204="","",Angebotsliste!I1214)</f>
        <v/>
      </c>
    </row>
    <row r="1205" spans="1:12" x14ac:dyDescent="0.3">
      <c r="A1205" s="31" t="str">
        <f t="shared" si="63"/>
        <v/>
      </c>
      <c r="B1205" s="31" t="str">
        <f t="shared" si="64"/>
        <v/>
      </c>
      <c r="C1205" s="33"/>
      <c r="D1205" s="35" t="str">
        <f t="shared" si="65"/>
        <v/>
      </c>
      <c r="E1205" s="30"/>
      <c r="F1205" s="31" t="str">
        <f>IF(LEN(B1205)=0,"",ABS(RIGHT(Angebotsliste!$E$3,2)))</f>
        <v/>
      </c>
      <c r="G1205" s="54" t="str">
        <f>IF(AND(LEN(B1205)&gt;0,LEN(D1205)=0),"",IF(AND(LEN(B1205)=0,D1205&gt;0),"",Angebotsliste!$M$3))</f>
        <v/>
      </c>
      <c r="H1205" s="54" t="str">
        <f>IF(LEN(B1205)=0,"",IF(VLOOKUP(B1205,Angebotsliste!$A$12:$G$999,7,FALSE)=0,"",VLOOKUP(B1205,Angebotsliste!$A$12:$G$999,7,FALSE)))</f>
        <v/>
      </c>
      <c r="I1205" s="55"/>
      <c r="J1205" s="55"/>
      <c r="K1205" s="55"/>
      <c r="L1205" s="54" t="str">
        <f>IF(B1205="","",Angebotsliste!I1215)</f>
        <v/>
      </c>
    </row>
    <row r="1206" spans="1:12" x14ac:dyDescent="0.3">
      <c r="A1206" s="31" t="str">
        <f t="shared" si="63"/>
        <v/>
      </c>
      <c r="B1206" s="31" t="str">
        <f t="shared" si="64"/>
        <v/>
      </c>
      <c r="C1206" s="33"/>
      <c r="D1206" s="35" t="str">
        <f t="shared" si="65"/>
        <v/>
      </c>
      <c r="E1206" s="30"/>
      <c r="F1206" s="31" t="str">
        <f>IF(LEN(B1206)=0,"",ABS(RIGHT(Angebotsliste!$E$3,2)))</f>
        <v/>
      </c>
      <c r="G1206" s="54" t="str">
        <f>IF(AND(LEN(B1206)&gt;0,LEN(D1206)=0),"",IF(AND(LEN(B1206)=0,D1206&gt;0),"",Angebotsliste!$M$3))</f>
        <v/>
      </c>
      <c r="H1206" s="54" t="str">
        <f>IF(LEN(B1206)=0,"",IF(VLOOKUP(B1206,Angebotsliste!$A$12:$G$999,7,FALSE)=0,"",VLOOKUP(B1206,Angebotsliste!$A$12:$G$999,7,FALSE)))</f>
        <v/>
      </c>
      <c r="I1206" s="55"/>
      <c r="J1206" s="55"/>
      <c r="K1206" s="55"/>
      <c r="L1206" s="54" t="str">
        <f>IF(B1206="","",Angebotsliste!I1216)</f>
        <v/>
      </c>
    </row>
    <row r="1207" spans="1:12" x14ac:dyDescent="0.3">
      <c r="A1207" s="31" t="str">
        <f t="shared" si="63"/>
        <v/>
      </c>
      <c r="B1207" s="31" t="str">
        <f t="shared" si="64"/>
        <v/>
      </c>
      <c r="C1207" s="33"/>
      <c r="D1207" s="35" t="str">
        <f t="shared" si="65"/>
        <v/>
      </c>
      <c r="E1207" s="30"/>
      <c r="F1207" s="31" t="str">
        <f>IF(LEN(B1207)=0,"",ABS(RIGHT(Angebotsliste!$E$3,2)))</f>
        <v/>
      </c>
      <c r="G1207" s="54" t="str">
        <f>IF(AND(LEN(B1207)&gt;0,LEN(D1207)=0),"",IF(AND(LEN(B1207)=0,D1207&gt;0),"",Angebotsliste!$M$3))</f>
        <v/>
      </c>
      <c r="H1207" s="54" t="str">
        <f>IF(LEN(B1207)=0,"",IF(VLOOKUP(B1207,Angebotsliste!$A$12:$G$999,7,FALSE)=0,"",VLOOKUP(B1207,Angebotsliste!$A$12:$G$999,7,FALSE)))</f>
        <v/>
      </c>
      <c r="I1207" s="55"/>
      <c r="J1207" s="55"/>
      <c r="K1207" s="55"/>
      <c r="L1207" s="54" t="str">
        <f>IF(B1207="","",Angebotsliste!I1217)</f>
        <v/>
      </c>
    </row>
    <row r="1208" spans="1:12" x14ac:dyDescent="0.3">
      <c r="A1208" s="31" t="str">
        <f t="shared" si="63"/>
        <v/>
      </c>
      <c r="B1208" s="31" t="str">
        <f t="shared" si="64"/>
        <v/>
      </c>
      <c r="C1208" s="33"/>
      <c r="D1208" s="35" t="str">
        <f t="shared" si="65"/>
        <v/>
      </c>
      <c r="E1208" s="30"/>
      <c r="F1208" s="31" t="str">
        <f>IF(LEN(B1208)=0,"",ABS(RIGHT(Angebotsliste!$E$3,2)))</f>
        <v/>
      </c>
      <c r="G1208" s="54" t="str">
        <f>IF(AND(LEN(B1208)&gt;0,LEN(D1208)=0),"",IF(AND(LEN(B1208)=0,D1208&gt;0),"",Angebotsliste!$M$3))</f>
        <v/>
      </c>
      <c r="H1208" s="54" t="str">
        <f>IF(LEN(B1208)=0,"",IF(VLOOKUP(B1208,Angebotsliste!$A$12:$G$999,7,FALSE)=0,"",VLOOKUP(B1208,Angebotsliste!$A$12:$G$999,7,FALSE)))</f>
        <v/>
      </c>
      <c r="I1208" s="55"/>
      <c r="J1208" s="55"/>
      <c r="K1208" s="55"/>
      <c r="L1208" s="54" t="str">
        <f>IF(B1208="","",Angebotsliste!I1218)</f>
        <v/>
      </c>
    </row>
    <row r="1209" spans="1:12" x14ac:dyDescent="0.3">
      <c r="A1209" s="31" t="str">
        <f t="shared" si="63"/>
        <v/>
      </c>
      <c r="B1209" s="31" t="str">
        <f t="shared" si="64"/>
        <v/>
      </c>
      <c r="C1209" s="33"/>
      <c r="D1209" s="35" t="str">
        <f t="shared" si="65"/>
        <v/>
      </c>
      <c r="E1209" s="30"/>
      <c r="F1209" s="31" t="str">
        <f>IF(LEN(B1209)=0,"",ABS(RIGHT(Angebotsliste!$E$3,2)))</f>
        <v/>
      </c>
      <c r="G1209" s="54" t="str">
        <f>IF(AND(LEN(B1209)&gt;0,LEN(D1209)=0),"",IF(AND(LEN(B1209)=0,D1209&gt;0),"",Angebotsliste!$M$3))</f>
        <v/>
      </c>
      <c r="H1209" s="54" t="str">
        <f>IF(LEN(B1209)=0,"",IF(VLOOKUP(B1209,Angebotsliste!$A$12:$G$999,7,FALSE)=0,"",VLOOKUP(B1209,Angebotsliste!$A$12:$G$999,7,FALSE)))</f>
        <v/>
      </c>
      <c r="I1209" s="55"/>
      <c r="J1209" s="55"/>
      <c r="K1209" s="55"/>
      <c r="L1209" s="54" t="str">
        <f>IF(B1209="","",Angebotsliste!I1219)</f>
        <v/>
      </c>
    </row>
    <row r="1210" spans="1:12" x14ac:dyDescent="0.3">
      <c r="A1210" s="31" t="str">
        <f t="shared" si="63"/>
        <v/>
      </c>
      <c r="B1210" s="31" t="str">
        <f t="shared" si="64"/>
        <v/>
      </c>
      <c r="C1210" s="33"/>
      <c r="D1210" s="35" t="str">
        <f t="shared" si="65"/>
        <v/>
      </c>
      <c r="E1210" s="30"/>
      <c r="F1210" s="31" t="str">
        <f>IF(LEN(B1210)=0,"",ABS(RIGHT(Angebotsliste!$E$3,2)))</f>
        <v/>
      </c>
      <c r="G1210" s="54" t="str">
        <f>IF(AND(LEN(B1210)&gt;0,LEN(D1210)=0),"",IF(AND(LEN(B1210)=0,D1210&gt;0),"",Angebotsliste!$M$3))</f>
        <v/>
      </c>
      <c r="H1210" s="54" t="str">
        <f>IF(LEN(B1210)=0,"",IF(VLOOKUP(B1210,Angebotsliste!$A$12:$G$999,7,FALSE)=0,"",VLOOKUP(B1210,Angebotsliste!$A$12:$G$999,7,FALSE)))</f>
        <v/>
      </c>
      <c r="I1210" s="55"/>
      <c r="J1210" s="55"/>
      <c r="K1210" s="55"/>
      <c r="L1210" s="54" t="str">
        <f>IF(B1210="","",Angebotsliste!I1220)</f>
        <v/>
      </c>
    </row>
    <row r="1211" spans="1:12" x14ac:dyDescent="0.3">
      <c r="A1211" s="31" t="str">
        <f t="shared" si="63"/>
        <v/>
      </c>
      <c r="B1211" s="31" t="str">
        <f t="shared" si="64"/>
        <v/>
      </c>
      <c r="C1211" s="33"/>
      <c r="D1211" s="35" t="str">
        <f t="shared" si="65"/>
        <v/>
      </c>
      <c r="E1211" s="30"/>
      <c r="F1211" s="31" t="str">
        <f>IF(LEN(B1211)=0,"",ABS(RIGHT(Angebotsliste!$E$3,2)))</f>
        <v/>
      </c>
      <c r="G1211" s="54" t="str">
        <f>IF(AND(LEN(B1211)&gt;0,LEN(D1211)=0),"",IF(AND(LEN(B1211)=0,D1211&gt;0),"",Angebotsliste!$M$3))</f>
        <v/>
      </c>
      <c r="H1211" s="54" t="str">
        <f>IF(LEN(B1211)=0,"",IF(VLOOKUP(B1211,Angebotsliste!$A$12:$G$999,7,FALSE)=0,"",VLOOKUP(B1211,Angebotsliste!$A$12:$G$999,7,FALSE)))</f>
        <v/>
      </c>
      <c r="I1211" s="55"/>
      <c r="J1211" s="55"/>
      <c r="K1211" s="55"/>
      <c r="L1211" s="54" t="str">
        <f>IF(B1211="","",Angebotsliste!I1221)</f>
        <v/>
      </c>
    </row>
    <row r="1212" spans="1:12" x14ac:dyDescent="0.3">
      <c r="A1212" s="31" t="str">
        <f t="shared" si="63"/>
        <v/>
      </c>
      <c r="B1212" s="31" t="str">
        <f t="shared" si="64"/>
        <v/>
      </c>
      <c r="C1212" s="33"/>
      <c r="D1212" s="35" t="str">
        <f t="shared" si="65"/>
        <v/>
      </c>
      <c r="E1212" s="30"/>
      <c r="F1212" s="31" t="str">
        <f>IF(LEN(B1212)=0,"",ABS(RIGHT(Angebotsliste!$E$3,2)))</f>
        <v/>
      </c>
      <c r="G1212" s="54" t="str">
        <f>IF(AND(LEN(B1212)&gt;0,LEN(D1212)=0),"",IF(AND(LEN(B1212)=0,D1212&gt;0),"",Angebotsliste!$M$3))</f>
        <v/>
      </c>
      <c r="H1212" s="54" t="str">
        <f>IF(LEN(B1212)=0,"",IF(VLOOKUP(B1212,Angebotsliste!$A$12:$G$999,7,FALSE)=0,"",VLOOKUP(B1212,Angebotsliste!$A$12:$G$999,7,FALSE)))</f>
        <v/>
      </c>
      <c r="I1212" s="55"/>
      <c r="J1212" s="55"/>
      <c r="K1212" s="55"/>
      <c r="L1212" s="54" t="str">
        <f>IF(B1212="","",Angebotsliste!I1222)</f>
        <v/>
      </c>
    </row>
    <row r="1213" spans="1:12" x14ac:dyDescent="0.3">
      <c r="A1213" s="31" t="str">
        <f t="shared" si="63"/>
        <v/>
      </c>
      <c r="B1213" s="31" t="str">
        <f t="shared" si="64"/>
        <v/>
      </c>
      <c r="C1213" s="33"/>
      <c r="D1213" s="35" t="str">
        <f t="shared" si="65"/>
        <v/>
      </c>
      <c r="E1213" s="30"/>
      <c r="F1213" s="31" t="str">
        <f>IF(LEN(B1213)=0,"",ABS(RIGHT(Angebotsliste!$E$3,2)))</f>
        <v/>
      </c>
      <c r="G1213" s="54" t="str">
        <f>IF(AND(LEN(B1213)&gt;0,LEN(D1213)=0),"",IF(AND(LEN(B1213)=0,D1213&gt;0),"",Angebotsliste!$M$3))</f>
        <v/>
      </c>
      <c r="H1213" s="54" t="str">
        <f>IF(LEN(B1213)=0,"",IF(VLOOKUP(B1213,Angebotsliste!$A$12:$G$999,7,FALSE)=0,"",VLOOKUP(B1213,Angebotsliste!$A$12:$G$999,7,FALSE)))</f>
        <v/>
      </c>
      <c r="I1213" s="55"/>
      <c r="J1213" s="55"/>
      <c r="K1213" s="55"/>
      <c r="L1213" s="54" t="str">
        <f>IF(B1213="","",Angebotsliste!I1223)</f>
        <v/>
      </c>
    </row>
    <row r="1214" spans="1:12" x14ac:dyDescent="0.3">
      <c r="A1214" s="31" t="str">
        <f t="shared" si="63"/>
        <v/>
      </c>
      <c r="B1214" s="31" t="str">
        <f t="shared" si="64"/>
        <v/>
      </c>
      <c r="C1214" s="33"/>
      <c r="D1214" s="35" t="str">
        <f t="shared" si="65"/>
        <v/>
      </c>
      <c r="E1214" s="30"/>
      <c r="F1214" s="31" t="str">
        <f>IF(LEN(B1214)=0,"",ABS(RIGHT(Angebotsliste!$E$3,2)))</f>
        <v/>
      </c>
      <c r="G1214" s="54" t="str">
        <f>IF(AND(LEN(B1214)&gt;0,LEN(D1214)=0),"",IF(AND(LEN(B1214)=0,D1214&gt;0),"",Angebotsliste!$M$3))</f>
        <v/>
      </c>
      <c r="H1214" s="54" t="str">
        <f>IF(LEN(B1214)=0,"",IF(VLOOKUP(B1214,Angebotsliste!$A$12:$G$999,7,FALSE)=0,"",VLOOKUP(B1214,Angebotsliste!$A$12:$G$999,7,FALSE)))</f>
        <v/>
      </c>
      <c r="I1214" s="55"/>
      <c r="J1214" s="55"/>
      <c r="K1214" s="55"/>
      <c r="L1214" s="54" t="str">
        <f>IF(B1214="","",Angebotsliste!I1224)</f>
        <v/>
      </c>
    </row>
    <row r="1215" spans="1:12" x14ac:dyDescent="0.3">
      <c r="A1215" s="31" t="str">
        <f t="shared" si="63"/>
        <v/>
      </c>
      <c r="B1215" s="31" t="str">
        <f t="shared" si="64"/>
        <v/>
      </c>
      <c r="C1215" s="33"/>
      <c r="D1215" s="35" t="str">
        <f t="shared" si="65"/>
        <v/>
      </c>
      <c r="E1215" s="30"/>
      <c r="F1215" s="31" t="str">
        <f>IF(LEN(B1215)=0,"",ABS(RIGHT(Angebotsliste!$E$3,2)))</f>
        <v/>
      </c>
      <c r="G1215" s="54" t="str">
        <f>IF(AND(LEN(B1215)&gt;0,LEN(D1215)=0),"",IF(AND(LEN(B1215)=0,D1215&gt;0),"",Angebotsliste!$M$3))</f>
        <v/>
      </c>
      <c r="H1215" s="54" t="str">
        <f>IF(LEN(B1215)=0,"",IF(VLOOKUP(B1215,Angebotsliste!$A$12:$G$999,7,FALSE)=0,"",VLOOKUP(B1215,Angebotsliste!$A$12:$G$999,7,FALSE)))</f>
        <v/>
      </c>
      <c r="I1215" s="55"/>
      <c r="J1215" s="55"/>
      <c r="K1215" s="55"/>
      <c r="L1215" s="54" t="str">
        <f>IF(B1215="","",Angebotsliste!I1225)</f>
        <v/>
      </c>
    </row>
    <row r="1216" spans="1:12" x14ac:dyDescent="0.3">
      <c r="A1216" s="31" t="str">
        <f t="shared" si="63"/>
        <v/>
      </c>
      <c r="B1216" s="31" t="str">
        <f t="shared" si="64"/>
        <v/>
      </c>
      <c r="C1216" s="33"/>
      <c r="D1216" s="35" t="str">
        <f t="shared" si="65"/>
        <v/>
      </c>
      <c r="E1216" s="30"/>
      <c r="F1216" s="31" t="str">
        <f>IF(LEN(B1216)=0,"",ABS(RIGHT(Angebotsliste!$E$3,2)))</f>
        <v/>
      </c>
      <c r="G1216" s="54" t="str">
        <f>IF(AND(LEN(B1216)&gt;0,LEN(D1216)=0),"",IF(AND(LEN(B1216)=0,D1216&gt;0),"",Angebotsliste!$M$3))</f>
        <v/>
      </c>
      <c r="H1216" s="54" t="str">
        <f>IF(LEN(B1216)=0,"",IF(VLOOKUP(B1216,Angebotsliste!$A$12:$G$999,7,FALSE)=0,"",VLOOKUP(B1216,Angebotsliste!$A$12:$G$999,7,FALSE)))</f>
        <v/>
      </c>
      <c r="I1216" s="55"/>
      <c r="J1216" s="55"/>
      <c r="K1216" s="55"/>
      <c r="L1216" s="54" t="str">
        <f>IF(B1216="","",Angebotsliste!I1226)</f>
        <v/>
      </c>
    </row>
    <row r="1217" spans="1:12" x14ac:dyDescent="0.3">
      <c r="A1217" s="31" t="str">
        <f t="shared" si="63"/>
        <v/>
      </c>
      <c r="B1217" s="31" t="str">
        <f t="shared" si="64"/>
        <v/>
      </c>
      <c r="C1217" s="33"/>
      <c r="D1217" s="35" t="str">
        <f t="shared" si="65"/>
        <v/>
      </c>
      <c r="E1217" s="30"/>
      <c r="F1217" s="31" t="str">
        <f>IF(LEN(B1217)=0,"",ABS(RIGHT(Angebotsliste!$E$3,2)))</f>
        <v/>
      </c>
      <c r="G1217" s="54" t="str">
        <f>IF(AND(LEN(B1217)&gt;0,LEN(D1217)=0),"",IF(AND(LEN(B1217)=0,D1217&gt;0),"",Angebotsliste!$M$3))</f>
        <v/>
      </c>
      <c r="H1217" s="54" t="str">
        <f>IF(LEN(B1217)=0,"",IF(VLOOKUP(B1217,Angebotsliste!$A$12:$G$999,7,FALSE)=0,"",VLOOKUP(B1217,Angebotsliste!$A$12:$G$999,7,FALSE)))</f>
        <v/>
      </c>
      <c r="I1217" s="55"/>
      <c r="J1217" s="55"/>
      <c r="K1217" s="55"/>
      <c r="L1217" s="54" t="str">
        <f>IF(B1217="","",Angebotsliste!I1227)</f>
        <v/>
      </c>
    </row>
    <row r="1218" spans="1:12" x14ac:dyDescent="0.3">
      <c r="A1218" s="31" t="str">
        <f t="shared" si="63"/>
        <v/>
      </c>
      <c r="B1218" s="31" t="str">
        <f t="shared" si="64"/>
        <v/>
      </c>
      <c r="C1218" s="33"/>
      <c r="D1218" s="35" t="str">
        <f t="shared" si="65"/>
        <v/>
      </c>
      <c r="E1218" s="30"/>
      <c r="F1218" s="31" t="str">
        <f>IF(LEN(B1218)=0,"",ABS(RIGHT(Angebotsliste!$E$3,2)))</f>
        <v/>
      </c>
      <c r="G1218" s="54" t="str">
        <f>IF(AND(LEN(B1218)&gt;0,LEN(D1218)=0),"",IF(AND(LEN(B1218)=0,D1218&gt;0),"",Angebotsliste!$M$3))</f>
        <v/>
      </c>
      <c r="H1218" s="54" t="str">
        <f>IF(LEN(B1218)=0,"",IF(VLOOKUP(B1218,Angebotsliste!$A$12:$G$999,7,FALSE)=0,"",VLOOKUP(B1218,Angebotsliste!$A$12:$G$999,7,FALSE)))</f>
        <v/>
      </c>
      <c r="I1218" s="55"/>
      <c r="J1218" s="55"/>
      <c r="K1218" s="55"/>
      <c r="L1218" s="54" t="str">
        <f>IF(B1218="","",Angebotsliste!I1228)</f>
        <v/>
      </c>
    </row>
    <row r="1219" spans="1:12" x14ac:dyDescent="0.3">
      <c r="A1219" s="31" t="str">
        <f t="shared" si="63"/>
        <v/>
      </c>
      <c r="B1219" s="31" t="str">
        <f t="shared" si="64"/>
        <v/>
      </c>
      <c r="C1219" s="33"/>
      <c r="D1219" s="35" t="str">
        <f t="shared" si="65"/>
        <v/>
      </c>
      <c r="E1219" s="30"/>
      <c r="F1219" s="31" t="str">
        <f>IF(LEN(B1219)=0,"",ABS(RIGHT(Angebotsliste!$E$3,2)))</f>
        <v/>
      </c>
      <c r="G1219" s="54" t="str">
        <f>IF(AND(LEN(B1219)&gt;0,LEN(D1219)=0),"",IF(AND(LEN(B1219)=0,D1219&gt;0),"",Angebotsliste!$M$3))</f>
        <v/>
      </c>
      <c r="H1219" s="54" t="str">
        <f>IF(LEN(B1219)=0,"",IF(VLOOKUP(B1219,Angebotsliste!$A$12:$G$999,7,FALSE)=0,"",VLOOKUP(B1219,Angebotsliste!$A$12:$G$999,7,FALSE)))</f>
        <v/>
      </c>
      <c r="I1219" s="55"/>
      <c r="J1219" s="55"/>
      <c r="K1219" s="55"/>
      <c r="L1219" s="54" t="str">
        <f>IF(B1219="","",Angebotsliste!I1229)</f>
        <v/>
      </c>
    </row>
    <row r="1220" spans="1:12" x14ac:dyDescent="0.3">
      <c r="A1220" s="31" t="str">
        <f t="shared" si="63"/>
        <v/>
      </c>
      <c r="B1220" s="31" t="str">
        <f t="shared" si="64"/>
        <v/>
      </c>
      <c r="C1220" s="33"/>
      <c r="D1220" s="35" t="str">
        <f t="shared" si="65"/>
        <v/>
      </c>
      <c r="E1220" s="30"/>
      <c r="F1220" s="31" t="str">
        <f>IF(LEN(B1220)=0,"",ABS(RIGHT(Angebotsliste!$E$3,2)))</f>
        <v/>
      </c>
      <c r="G1220" s="54" t="str">
        <f>IF(AND(LEN(B1220)&gt;0,LEN(D1220)=0),"",IF(AND(LEN(B1220)=0,D1220&gt;0),"",Angebotsliste!$M$3))</f>
        <v/>
      </c>
      <c r="H1220" s="54" t="str">
        <f>IF(LEN(B1220)=0,"",IF(VLOOKUP(B1220,Angebotsliste!$A$12:$G$999,7,FALSE)=0,"",VLOOKUP(B1220,Angebotsliste!$A$12:$G$999,7,FALSE)))</f>
        <v/>
      </c>
      <c r="I1220" s="55"/>
      <c r="J1220" s="55"/>
      <c r="K1220" s="55"/>
      <c r="L1220" s="54" t="str">
        <f>IF(B1220="","",Angebotsliste!I1230)</f>
        <v/>
      </c>
    </row>
    <row r="1221" spans="1:12" x14ac:dyDescent="0.3">
      <c r="A1221" s="31" t="str">
        <f t="shared" si="63"/>
        <v/>
      </c>
      <c r="B1221" s="31" t="str">
        <f t="shared" si="64"/>
        <v/>
      </c>
      <c r="C1221" s="33"/>
      <c r="D1221" s="35" t="str">
        <f t="shared" si="65"/>
        <v/>
      </c>
      <c r="E1221" s="30"/>
      <c r="F1221" s="31" t="str">
        <f>IF(LEN(B1221)=0,"",ABS(RIGHT(Angebotsliste!$E$3,2)))</f>
        <v/>
      </c>
      <c r="G1221" s="54" t="str">
        <f>IF(AND(LEN(B1221)&gt;0,LEN(D1221)=0),"",IF(AND(LEN(B1221)=0,D1221&gt;0),"",Angebotsliste!$M$3))</f>
        <v/>
      </c>
      <c r="H1221" s="54" t="str">
        <f>IF(LEN(B1221)=0,"",IF(VLOOKUP(B1221,Angebotsliste!$A$12:$G$999,7,FALSE)=0,"",VLOOKUP(B1221,Angebotsliste!$A$12:$G$999,7,FALSE)))</f>
        <v/>
      </c>
      <c r="I1221" s="55"/>
      <c r="J1221" s="55"/>
      <c r="K1221" s="55"/>
      <c r="L1221" s="54" t="str">
        <f>IF(B1221="","",Angebotsliste!I1231)</f>
        <v/>
      </c>
    </row>
    <row r="1222" spans="1:12" x14ac:dyDescent="0.3">
      <c r="A1222" s="31" t="str">
        <f t="shared" si="63"/>
        <v/>
      </c>
      <c r="B1222" s="31" t="str">
        <f t="shared" si="64"/>
        <v/>
      </c>
      <c r="C1222" s="33"/>
      <c r="D1222" s="35" t="str">
        <f t="shared" si="65"/>
        <v/>
      </c>
      <c r="E1222" s="30"/>
      <c r="F1222" s="31" t="str">
        <f>IF(LEN(B1222)=0,"",ABS(RIGHT(Angebotsliste!$E$3,2)))</f>
        <v/>
      </c>
      <c r="G1222" s="54" t="str">
        <f>IF(AND(LEN(B1222)&gt;0,LEN(D1222)=0),"",IF(AND(LEN(B1222)=0,D1222&gt;0),"",Angebotsliste!$M$3))</f>
        <v/>
      </c>
      <c r="H1222" s="54" t="str">
        <f>IF(LEN(B1222)=0,"",IF(VLOOKUP(B1222,Angebotsliste!$A$12:$G$999,7,FALSE)=0,"",VLOOKUP(B1222,Angebotsliste!$A$12:$G$999,7,FALSE)))</f>
        <v/>
      </c>
      <c r="I1222" s="55"/>
      <c r="J1222" s="55"/>
      <c r="K1222" s="55"/>
      <c r="L1222" s="54" t="str">
        <f>IF(B1222="","",Angebotsliste!I1232)</f>
        <v/>
      </c>
    </row>
    <row r="1223" spans="1:12" x14ac:dyDescent="0.3">
      <c r="A1223" s="31" t="str">
        <f t="shared" si="63"/>
        <v/>
      </c>
      <c r="B1223" s="31" t="str">
        <f t="shared" si="64"/>
        <v/>
      </c>
      <c r="C1223" s="33"/>
      <c r="D1223" s="35" t="str">
        <f t="shared" si="65"/>
        <v/>
      </c>
      <c r="E1223" s="30"/>
      <c r="F1223" s="31" t="str">
        <f>IF(LEN(B1223)=0,"",ABS(RIGHT(Angebotsliste!$E$3,2)))</f>
        <v/>
      </c>
      <c r="G1223" s="54" t="str">
        <f>IF(AND(LEN(B1223)&gt;0,LEN(D1223)=0),"",IF(AND(LEN(B1223)=0,D1223&gt;0),"",Angebotsliste!$M$3))</f>
        <v/>
      </c>
      <c r="H1223" s="54" t="str">
        <f>IF(LEN(B1223)=0,"",IF(VLOOKUP(B1223,Angebotsliste!$A$12:$G$999,7,FALSE)=0,"",VLOOKUP(B1223,Angebotsliste!$A$12:$G$999,7,FALSE)))</f>
        <v/>
      </c>
      <c r="I1223" s="55"/>
      <c r="J1223" s="55"/>
      <c r="K1223" s="55"/>
      <c r="L1223" s="54" t="str">
        <f>IF(B1223="","",Angebotsliste!I1233)</f>
        <v/>
      </c>
    </row>
    <row r="1224" spans="1:12" x14ac:dyDescent="0.3">
      <c r="A1224" s="31" t="str">
        <f t="shared" si="63"/>
        <v/>
      </c>
      <c r="B1224" s="31" t="str">
        <f t="shared" si="64"/>
        <v/>
      </c>
      <c r="C1224" s="33"/>
      <c r="D1224" s="35" t="str">
        <f t="shared" si="65"/>
        <v/>
      </c>
      <c r="E1224" s="30"/>
      <c r="F1224" s="31" t="str">
        <f>IF(LEN(B1224)=0,"",ABS(RIGHT(Angebotsliste!$E$3,2)))</f>
        <v/>
      </c>
      <c r="G1224" s="54" t="str">
        <f>IF(AND(LEN(B1224)&gt;0,LEN(D1224)=0),"",IF(AND(LEN(B1224)=0,D1224&gt;0),"",Angebotsliste!$M$3))</f>
        <v/>
      </c>
      <c r="H1224" s="54" t="str">
        <f>IF(LEN(B1224)=0,"",IF(VLOOKUP(B1224,Angebotsliste!$A$12:$G$999,7,FALSE)=0,"",VLOOKUP(B1224,Angebotsliste!$A$12:$G$999,7,FALSE)))</f>
        <v/>
      </c>
      <c r="I1224" s="55"/>
      <c r="J1224" s="55"/>
      <c r="K1224" s="55"/>
      <c r="L1224" s="54" t="str">
        <f>IF(B1224="","",Angebotsliste!I1234)</f>
        <v/>
      </c>
    </row>
    <row r="1225" spans="1:12" x14ac:dyDescent="0.3">
      <c r="A1225" s="31" t="str">
        <f t="shared" si="63"/>
        <v/>
      </c>
      <c r="B1225" s="31" t="str">
        <f t="shared" si="64"/>
        <v/>
      </c>
      <c r="C1225" s="33"/>
      <c r="D1225" s="35" t="str">
        <f t="shared" si="65"/>
        <v/>
      </c>
      <c r="E1225" s="30"/>
      <c r="F1225" s="31" t="str">
        <f>IF(LEN(B1225)=0,"",ABS(RIGHT(Angebotsliste!$E$3,2)))</f>
        <v/>
      </c>
      <c r="G1225" s="54" t="str">
        <f>IF(AND(LEN(B1225)&gt;0,LEN(D1225)=0),"",IF(AND(LEN(B1225)=0,D1225&gt;0),"",Angebotsliste!$M$3))</f>
        <v/>
      </c>
      <c r="H1225" s="54" t="str">
        <f>IF(LEN(B1225)=0,"",IF(VLOOKUP(B1225,Angebotsliste!$A$12:$G$999,7,FALSE)=0,"",VLOOKUP(B1225,Angebotsliste!$A$12:$G$999,7,FALSE)))</f>
        <v/>
      </c>
      <c r="I1225" s="55"/>
      <c r="J1225" s="55"/>
      <c r="K1225" s="55"/>
      <c r="L1225" s="54" t="str">
        <f>IF(B1225="","",Angebotsliste!I1235)</f>
        <v/>
      </c>
    </row>
    <row r="1226" spans="1:12" x14ac:dyDescent="0.3">
      <c r="A1226" s="31" t="str">
        <f t="shared" si="63"/>
        <v/>
      </c>
      <c r="B1226" s="31" t="str">
        <f t="shared" si="64"/>
        <v/>
      </c>
      <c r="C1226" s="33"/>
      <c r="D1226" s="35" t="str">
        <f t="shared" si="65"/>
        <v/>
      </c>
      <c r="E1226" s="30"/>
      <c r="F1226" s="31" t="str">
        <f>IF(LEN(B1226)=0,"",ABS(RIGHT(Angebotsliste!$E$3,2)))</f>
        <v/>
      </c>
      <c r="G1226" s="54" t="str">
        <f>IF(AND(LEN(B1226)&gt;0,LEN(D1226)=0),"",IF(AND(LEN(B1226)=0,D1226&gt;0),"",Angebotsliste!$M$3))</f>
        <v/>
      </c>
      <c r="H1226" s="54" t="str">
        <f>IF(LEN(B1226)=0,"",IF(VLOOKUP(B1226,Angebotsliste!$A$12:$G$999,7,FALSE)=0,"",VLOOKUP(B1226,Angebotsliste!$A$12:$G$999,7,FALSE)))</f>
        <v/>
      </c>
      <c r="I1226" s="55"/>
      <c r="J1226" s="55"/>
      <c r="K1226" s="55"/>
      <c r="L1226" s="54" t="str">
        <f>IF(B1226="","",Angebotsliste!I1236)</f>
        <v/>
      </c>
    </row>
    <row r="1227" spans="1:12" x14ac:dyDescent="0.3">
      <c r="A1227" s="31" t="str">
        <f t="shared" si="63"/>
        <v/>
      </c>
      <c r="B1227" s="31" t="str">
        <f t="shared" si="64"/>
        <v/>
      </c>
      <c r="C1227" s="33"/>
      <c r="D1227" s="35" t="str">
        <f t="shared" si="65"/>
        <v/>
      </c>
      <c r="E1227" s="30"/>
      <c r="F1227" s="31" t="str">
        <f>IF(LEN(B1227)=0,"",ABS(RIGHT(Angebotsliste!$E$3,2)))</f>
        <v/>
      </c>
      <c r="G1227" s="54" t="str">
        <f>IF(AND(LEN(B1227)&gt;0,LEN(D1227)=0),"",IF(AND(LEN(B1227)=0,D1227&gt;0),"",Angebotsliste!$M$3))</f>
        <v/>
      </c>
      <c r="H1227" s="54" t="str">
        <f>IF(LEN(B1227)=0,"",IF(VLOOKUP(B1227,Angebotsliste!$A$12:$G$999,7,FALSE)=0,"",VLOOKUP(B1227,Angebotsliste!$A$12:$G$999,7,FALSE)))</f>
        <v/>
      </c>
      <c r="I1227" s="55"/>
      <c r="J1227" s="55"/>
      <c r="K1227" s="55"/>
      <c r="L1227" s="54" t="str">
        <f>IF(B1227="","",Angebotsliste!I1237)</f>
        <v/>
      </c>
    </row>
    <row r="1228" spans="1:12" x14ac:dyDescent="0.3">
      <c r="A1228" s="31" t="str">
        <f t="shared" si="63"/>
        <v/>
      </c>
      <c r="B1228" s="31" t="str">
        <f t="shared" si="64"/>
        <v/>
      </c>
      <c r="C1228" s="33"/>
      <c r="D1228" s="35" t="str">
        <f t="shared" si="65"/>
        <v/>
      </c>
      <c r="E1228" s="30"/>
      <c r="F1228" s="31" t="str">
        <f>IF(LEN(B1228)=0,"",ABS(RIGHT(Angebotsliste!$E$3,2)))</f>
        <v/>
      </c>
      <c r="G1228" s="54" t="str">
        <f>IF(AND(LEN(B1228)&gt;0,LEN(D1228)=0),"",IF(AND(LEN(B1228)=0,D1228&gt;0),"",Angebotsliste!$M$3))</f>
        <v/>
      </c>
      <c r="H1228" s="54" t="str">
        <f>IF(LEN(B1228)=0,"",IF(VLOOKUP(B1228,Angebotsliste!$A$12:$G$999,7,FALSE)=0,"",VLOOKUP(B1228,Angebotsliste!$A$12:$G$999,7,FALSE)))</f>
        <v/>
      </c>
      <c r="I1228" s="55"/>
      <c r="J1228" s="55"/>
      <c r="K1228" s="55"/>
      <c r="L1228" s="54" t="str">
        <f>IF(B1228="","",Angebotsliste!I1238)</f>
        <v/>
      </c>
    </row>
    <row r="1229" spans="1:12" x14ac:dyDescent="0.3">
      <c r="A1229" s="31" t="str">
        <f t="shared" si="63"/>
        <v/>
      </c>
      <c r="B1229" s="31" t="str">
        <f t="shared" si="64"/>
        <v/>
      </c>
      <c r="C1229" s="33"/>
      <c r="D1229" s="35" t="str">
        <f t="shared" si="65"/>
        <v/>
      </c>
      <c r="E1229" s="30"/>
      <c r="F1229" s="31" t="str">
        <f>IF(LEN(B1229)=0,"",ABS(RIGHT(Angebotsliste!$E$3,2)))</f>
        <v/>
      </c>
      <c r="G1229" s="54" t="str">
        <f>IF(AND(LEN(B1229)&gt;0,LEN(D1229)=0),"",IF(AND(LEN(B1229)=0,D1229&gt;0),"",Angebotsliste!$M$3))</f>
        <v/>
      </c>
      <c r="H1229" s="54" t="str">
        <f>IF(LEN(B1229)=0,"",IF(VLOOKUP(B1229,Angebotsliste!$A$12:$G$999,7,FALSE)=0,"",VLOOKUP(B1229,Angebotsliste!$A$12:$G$999,7,FALSE)))</f>
        <v/>
      </c>
      <c r="I1229" s="55"/>
      <c r="J1229" s="55"/>
      <c r="K1229" s="55"/>
      <c r="L1229" s="54" t="str">
        <f>IF(B1229="","",Angebotsliste!I1239)</f>
        <v/>
      </c>
    </row>
    <row r="1230" spans="1:12" x14ac:dyDescent="0.3">
      <c r="A1230" s="31" t="str">
        <f t="shared" si="63"/>
        <v/>
      </c>
      <c r="B1230" s="31" t="str">
        <f t="shared" si="64"/>
        <v/>
      </c>
      <c r="C1230" s="33"/>
      <c r="D1230" s="35" t="str">
        <f t="shared" si="65"/>
        <v/>
      </c>
      <c r="E1230" s="30"/>
      <c r="F1230" s="31" t="str">
        <f>IF(LEN(B1230)=0,"",ABS(RIGHT(Angebotsliste!$E$3,2)))</f>
        <v/>
      </c>
      <c r="G1230" s="54" t="str">
        <f>IF(AND(LEN(B1230)&gt;0,LEN(D1230)=0),"",IF(AND(LEN(B1230)=0,D1230&gt;0),"",Angebotsliste!$M$3))</f>
        <v/>
      </c>
      <c r="H1230" s="54" t="str">
        <f>IF(LEN(B1230)=0,"",IF(VLOOKUP(B1230,Angebotsliste!$A$12:$G$999,7,FALSE)=0,"",VLOOKUP(B1230,Angebotsliste!$A$12:$G$999,7,FALSE)))</f>
        <v/>
      </c>
      <c r="I1230" s="55"/>
      <c r="J1230" s="55"/>
      <c r="K1230" s="55"/>
      <c r="L1230" s="54" t="str">
        <f>IF(B1230="","",Angebotsliste!I1240)</f>
        <v/>
      </c>
    </row>
    <row r="1231" spans="1:12" x14ac:dyDescent="0.3">
      <c r="A1231" s="31" t="str">
        <f t="shared" si="63"/>
        <v/>
      </c>
      <c r="B1231" s="31" t="str">
        <f t="shared" si="64"/>
        <v/>
      </c>
      <c r="C1231" s="33"/>
      <c r="D1231" s="35" t="str">
        <f t="shared" si="65"/>
        <v/>
      </c>
      <c r="E1231" s="30"/>
      <c r="F1231" s="31" t="str">
        <f>IF(LEN(B1231)=0,"",ABS(RIGHT(Angebotsliste!$E$3,2)))</f>
        <v/>
      </c>
      <c r="G1231" s="54" t="str">
        <f>IF(AND(LEN(B1231)&gt;0,LEN(D1231)=0),"",IF(AND(LEN(B1231)=0,D1231&gt;0),"",Angebotsliste!$M$3))</f>
        <v/>
      </c>
      <c r="H1231" s="54" t="str">
        <f>IF(LEN(B1231)=0,"",IF(VLOOKUP(B1231,Angebotsliste!$A$12:$G$999,7,FALSE)=0,"",VLOOKUP(B1231,Angebotsliste!$A$12:$G$999,7,FALSE)))</f>
        <v/>
      </c>
      <c r="I1231" s="55"/>
      <c r="J1231" s="55"/>
      <c r="K1231" s="55"/>
      <c r="L1231" s="54" t="str">
        <f>IF(B1231="","",Angebotsliste!I1241)</f>
        <v/>
      </c>
    </row>
    <row r="1232" spans="1:12" x14ac:dyDescent="0.3">
      <c r="A1232" s="31" t="str">
        <f t="shared" si="63"/>
        <v/>
      </c>
      <c r="B1232" s="31" t="str">
        <f t="shared" si="64"/>
        <v/>
      </c>
      <c r="C1232" s="33"/>
      <c r="D1232" s="35" t="str">
        <f t="shared" si="65"/>
        <v/>
      </c>
      <c r="E1232" s="30"/>
      <c r="F1232" s="31" t="str">
        <f>IF(LEN(B1232)=0,"",ABS(RIGHT(Angebotsliste!$E$3,2)))</f>
        <v/>
      </c>
      <c r="G1232" s="54" t="str">
        <f>IF(AND(LEN(B1232)&gt;0,LEN(D1232)=0),"",IF(AND(LEN(B1232)=0,D1232&gt;0),"",Angebotsliste!$M$3))</f>
        <v/>
      </c>
      <c r="H1232" s="54" t="str">
        <f>IF(LEN(B1232)=0,"",IF(VLOOKUP(B1232,Angebotsliste!$A$12:$G$999,7,FALSE)=0,"",VLOOKUP(B1232,Angebotsliste!$A$12:$G$999,7,FALSE)))</f>
        <v/>
      </c>
      <c r="I1232" s="55"/>
      <c r="J1232" s="55"/>
      <c r="K1232" s="55"/>
      <c r="L1232" s="54" t="str">
        <f>IF(B1232="","",Angebotsliste!I1242)</f>
        <v/>
      </c>
    </row>
    <row r="1233" spans="1:12" x14ac:dyDescent="0.3">
      <c r="A1233" s="31" t="str">
        <f t="shared" si="63"/>
        <v/>
      </c>
      <c r="B1233" s="31" t="str">
        <f t="shared" si="64"/>
        <v/>
      </c>
      <c r="C1233" s="33"/>
      <c r="D1233" s="35" t="str">
        <f t="shared" si="65"/>
        <v/>
      </c>
      <c r="E1233" s="30"/>
      <c r="F1233" s="31" t="str">
        <f>IF(LEN(B1233)=0,"",ABS(RIGHT(Angebotsliste!$E$3,2)))</f>
        <v/>
      </c>
      <c r="G1233" s="54" t="str">
        <f>IF(AND(LEN(B1233)&gt;0,LEN(D1233)=0),"",IF(AND(LEN(B1233)=0,D1233&gt;0),"",Angebotsliste!$M$3))</f>
        <v/>
      </c>
      <c r="H1233" s="54" t="str">
        <f>IF(LEN(B1233)=0,"",IF(VLOOKUP(B1233,Angebotsliste!$A$12:$G$999,7,FALSE)=0,"",VLOOKUP(B1233,Angebotsliste!$A$12:$G$999,7,FALSE)))</f>
        <v/>
      </c>
      <c r="I1233" s="55"/>
      <c r="J1233" s="55"/>
      <c r="K1233" s="55"/>
      <c r="L1233" s="54" t="str">
        <f>IF(B1233="","",Angebotsliste!I1243)</f>
        <v/>
      </c>
    </row>
    <row r="1234" spans="1:12" x14ac:dyDescent="0.3">
      <c r="A1234" s="31" t="str">
        <f t="shared" si="63"/>
        <v/>
      </c>
      <c r="B1234" s="31" t="str">
        <f t="shared" si="64"/>
        <v/>
      </c>
      <c r="C1234" s="33"/>
      <c r="D1234" s="35" t="str">
        <f t="shared" si="65"/>
        <v/>
      </c>
      <c r="E1234" s="30"/>
      <c r="F1234" s="31" t="str">
        <f>IF(LEN(B1234)=0,"",ABS(RIGHT(Angebotsliste!$E$3,2)))</f>
        <v/>
      </c>
      <c r="G1234" s="54" t="str">
        <f>IF(AND(LEN(B1234)&gt;0,LEN(D1234)=0),"",IF(AND(LEN(B1234)=0,D1234&gt;0),"",Angebotsliste!$M$3))</f>
        <v/>
      </c>
      <c r="H1234" s="54" t="str">
        <f>IF(LEN(B1234)=0,"",IF(VLOOKUP(B1234,Angebotsliste!$A$12:$G$999,7,FALSE)=0,"",VLOOKUP(B1234,Angebotsliste!$A$12:$G$999,7,FALSE)))</f>
        <v/>
      </c>
      <c r="I1234" s="55"/>
      <c r="J1234" s="55"/>
      <c r="K1234" s="55"/>
      <c r="L1234" s="54" t="str">
        <f>IF(B1234="","",Angebotsliste!I1244)</f>
        <v/>
      </c>
    </row>
    <row r="1235" spans="1:12" x14ac:dyDescent="0.3">
      <c r="A1235" s="31" t="str">
        <f t="shared" si="63"/>
        <v/>
      </c>
      <c r="B1235" s="31" t="str">
        <f t="shared" si="64"/>
        <v/>
      </c>
      <c r="C1235" s="33"/>
      <c r="D1235" s="35" t="str">
        <f t="shared" si="65"/>
        <v/>
      </c>
      <c r="E1235" s="30"/>
      <c r="F1235" s="31" t="str">
        <f>IF(LEN(B1235)=0,"",ABS(RIGHT(Angebotsliste!$E$3,2)))</f>
        <v/>
      </c>
      <c r="G1235" s="54" t="str">
        <f>IF(AND(LEN(B1235)&gt;0,LEN(D1235)=0),"",IF(AND(LEN(B1235)=0,D1235&gt;0),"",Angebotsliste!$M$3))</f>
        <v/>
      </c>
      <c r="H1235" s="54" t="str">
        <f>IF(LEN(B1235)=0,"",IF(VLOOKUP(B1235,Angebotsliste!$A$12:$G$999,7,FALSE)=0,"",VLOOKUP(B1235,Angebotsliste!$A$12:$G$999,7,FALSE)))</f>
        <v/>
      </c>
      <c r="I1235" s="55"/>
      <c r="J1235" s="55"/>
      <c r="K1235" s="55"/>
      <c r="L1235" s="54" t="str">
        <f>IF(B1235="","",Angebotsliste!I1245)</f>
        <v/>
      </c>
    </row>
    <row r="1236" spans="1:12" x14ac:dyDescent="0.3">
      <c r="A1236" s="31" t="str">
        <f t="shared" si="63"/>
        <v/>
      </c>
      <c r="B1236" s="31" t="str">
        <f t="shared" si="64"/>
        <v/>
      </c>
      <c r="C1236" s="33"/>
      <c r="D1236" s="35" t="str">
        <f t="shared" si="65"/>
        <v/>
      </c>
      <c r="E1236" s="30"/>
      <c r="F1236" s="31" t="str">
        <f>IF(LEN(B1236)=0,"",ABS(RIGHT(Angebotsliste!$E$3,2)))</f>
        <v/>
      </c>
      <c r="G1236" s="54" t="str">
        <f>IF(AND(LEN(B1236)&gt;0,LEN(D1236)=0),"",IF(AND(LEN(B1236)=0,D1236&gt;0),"",Angebotsliste!$M$3))</f>
        <v/>
      </c>
      <c r="H1236" s="54" t="str">
        <f>IF(LEN(B1236)=0,"",IF(VLOOKUP(B1236,Angebotsliste!$A$12:$G$999,7,FALSE)=0,"",VLOOKUP(B1236,Angebotsliste!$A$12:$G$999,7,FALSE)))</f>
        <v/>
      </c>
      <c r="I1236" s="55"/>
      <c r="J1236" s="55"/>
      <c r="K1236" s="55"/>
      <c r="L1236" s="54" t="str">
        <f>IF(B1236="","",Angebotsliste!I1246)</f>
        <v/>
      </c>
    </row>
    <row r="1237" spans="1:12" x14ac:dyDescent="0.3">
      <c r="A1237" s="31" t="str">
        <f t="shared" si="63"/>
        <v/>
      </c>
      <c r="B1237" s="31" t="str">
        <f t="shared" si="64"/>
        <v/>
      </c>
      <c r="C1237" s="33"/>
      <c r="D1237" s="35" t="str">
        <f t="shared" si="65"/>
        <v/>
      </c>
      <c r="E1237" s="30"/>
      <c r="F1237" s="31" t="str">
        <f>IF(LEN(B1237)=0,"",ABS(RIGHT(Angebotsliste!$E$3,2)))</f>
        <v/>
      </c>
      <c r="G1237" s="54" t="str">
        <f>IF(AND(LEN(B1237)&gt;0,LEN(D1237)=0),"",IF(AND(LEN(B1237)=0,D1237&gt;0),"",Angebotsliste!$M$3))</f>
        <v/>
      </c>
      <c r="H1237" s="54" t="str">
        <f>IF(LEN(B1237)=0,"",IF(VLOOKUP(B1237,Angebotsliste!$A$12:$G$999,7,FALSE)=0,"",VLOOKUP(B1237,Angebotsliste!$A$12:$G$999,7,FALSE)))</f>
        <v/>
      </c>
      <c r="I1237" s="55"/>
      <c r="J1237" s="55"/>
      <c r="K1237" s="55"/>
      <c r="L1237" s="54" t="str">
        <f>IF(B1237="","",Angebotsliste!I1247)</f>
        <v/>
      </c>
    </row>
    <row r="1238" spans="1:12" x14ac:dyDescent="0.3">
      <c r="A1238" s="31" t="str">
        <f t="shared" si="63"/>
        <v/>
      </c>
      <c r="B1238" s="31" t="str">
        <f t="shared" si="64"/>
        <v/>
      </c>
      <c r="C1238" s="33"/>
      <c r="D1238" s="35" t="str">
        <f t="shared" si="65"/>
        <v/>
      </c>
      <c r="E1238" s="30"/>
      <c r="F1238" s="31" t="str">
        <f>IF(LEN(B1238)=0,"",ABS(RIGHT(Angebotsliste!$E$3,2)))</f>
        <v/>
      </c>
      <c r="G1238" s="54" t="str">
        <f>IF(AND(LEN(B1238)&gt;0,LEN(D1238)=0),"",IF(AND(LEN(B1238)=0,D1238&gt;0),"",Angebotsliste!$M$3))</f>
        <v/>
      </c>
      <c r="H1238" s="54" t="str">
        <f>IF(LEN(B1238)=0,"",IF(VLOOKUP(B1238,Angebotsliste!$A$12:$G$999,7,FALSE)=0,"",VLOOKUP(B1238,Angebotsliste!$A$12:$G$999,7,FALSE)))</f>
        <v/>
      </c>
      <c r="I1238" s="55"/>
      <c r="J1238" s="55"/>
      <c r="K1238" s="55"/>
      <c r="L1238" s="54" t="str">
        <f>IF(B1238="","",Angebotsliste!I1248)</f>
        <v/>
      </c>
    </row>
    <row r="1239" spans="1:12" x14ac:dyDescent="0.3">
      <c r="A1239" s="31" t="str">
        <f t="shared" si="63"/>
        <v/>
      </c>
      <c r="B1239" s="31" t="str">
        <f t="shared" si="64"/>
        <v/>
      </c>
      <c r="C1239" s="33"/>
      <c r="D1239" s="35" t="str">
        <f t="shared" si="65"/>
        <v/>
      </c>
      <c r="E1239" s="30"/>
      <c r="F1239" s="31" t="str">
        <f>IF(LEN(B1239)=0,"",ABS(RIGHT(Angebotsliste!$E$3,2)))</f>
        <v/>
      </c>
      <c r="G1239" s="54" t="str">
        <f>IF(AND(LEN(B1239)&gt;0,LEN(D1239)=0),"",IF(AND(LEN(B1239)=0,D1239&gt;0),"",Angebotsliste!$M$3))</f>
        <v/>
      </c>
      <c r="H1239" s="54" t="str">
        <f>IF(LEN(B1239)=0,"",IF(VLOOKUP(B1239,Angebotsliste!$A$12:$G$999,7,FALSE)=0,"",VLOOKUP(B1239,Angebotsliste!$A$12:$G$999,7,FALSE)))</f>
        <v/>
      </c>
      <c r="I1239" s="55"/>
      <c r="J1239" s="55"/>
      <c r="K1239" s="55"/>
      <c r="L1239" s="54" t="str">
        <f>IF(B1239="","",Angebotsliste!I1249)</f>
        <v/>
      </c>
    </row>
    <row r="1240" spans="1:12" x14ac:dyDescent="0.3">
      <c r="A1240" s="31" t="str">
        <f t="shared" si="63"/>
        <v/>
      </c>
      <c r="B1240" s="31" t="str">
        <f t="shared" si="64"/>
        <v/>
      </c>
      <c r="C1240" s="33"/>
      <c r="D1240" s="35" t="str">
        <f t="shared" si="65"/>
        <v/>
      </c>
      <c r="E1240" s="30"/>
      <c r="F1240" s="31" t="str">
        <f>IF(LEN(B1240)=0,"",ABS(RIGHT(Angebotsliste!$E$3,2)))</f>
        <v/>
      </c>
      <c r="G1240" s="54" t="str">
        <f>IF(AND(LEN(B1240)&gt;0,LEN(D1240)=0),"",IF(AND(LEN(B1240)=0,D1240&gt;0),"",Angebotsliste!$M$3))</f>
        <v/>
      </c>
      <c r="H1240" s="54" t="str">
        <f>IF(LEN(B1240)=0,"",IF(VLOOKUP(B1240,Angebotsliste!$A$12:$G$999,7,FALSE)=0,"",VLOOKUP(B1240,Angebotsliste!$A$12:$G$999,7,FALSE)))</f>
        <v/>
      </c>
      <c r="I1240" s="55"/>
      <c r="J1240" s="55"/>
      <c r="K1240" s="55"/>
      <c r="L1240" s="54" t="str">
        <f>IF(B1240="","",Angebotsliste!I1250)</f>
        <v/>
      </c>
    </row>
    <row r="1241" spans="1:12" x14ac:dyDescent="0.3">
      <c r="A1241" s="31" t="str">
        <f t="shared" si="63"/>
        <v/>
      </c>
      <c r="B1241" s="31" t="str">
        <f t="shared" si="64"/>
        <v/>
      </c>
      <c r="C1241" s="33"/>
      <c r="D1241" s="35" t="str">
        <f t="shared" si="65"/>
        <v/>
      </c>
      <c r="E1241" s="30"/>
      <c r="F1241" s="31" t="str">
        <f>IF(LEN(B1241)=0,"",ABS(RIGHT(Angebotsliste!$E$3,2)))</f>
        <v/>
      </c>
      <c r="G1241" s="54" t="str">
        <f>IF(AND(LEN(B1241)&gt;0,LEN(D1241)=0),"",IF(AND(LEN(B1241)=0,D1241&gt;0),"",Angebotsliste!$M$3))</f>
        <v/>
      </c>
      <c r="H1241" s="54" t="str">
        <f>IF(LEN(B1241)=0,"",IF(VLOOKUP(B1241,Angebotsliste!$A$12:$G$999,7,FALSE)=0,"",VLOOKUP(B1241,Angebotsliste!$A$12:$G$999,7,FALSE)))</f>
        <v/>
      </c>
      <c r="I1241" s="55"/>
      <c r="J1241" s="55"/>
      <c r="K1241" s="55"/>
      <c r="L1241" s="54" t="str">
        <f>IF(B1241="","",Angebotsliste!I1251)</f>
        <v/>
      </c>
    </row>
    <row r="1242" spans="1:12" x14ac:dyDescent="0.3">
      <c r="A1242" s="31" t="str">
        <f t="shared" si="63"/>
        <v/>
      </c>
      <c r="B1242" s="31" t="str">
        <f t="shared" si="64"/>
        <v/>
      </c>
      <c r="C1242" s="33"/>
      <c r="D1242" s="35" t="str">
        <f t="shared" si="65"/>
        <v/>
      </c>
      <c r="E1242" s="30"/>
      <c r="F1242" s="31" t="str">
        <f>IF(LEN(B1242)=0,"",ABS(RIGHT(Angebotsliste!$E$3,2)))</f>
        <v/>
      </c>
      <c r="G1242" s="54" t="str">
        <f>IF(AND(LEN(B1242)&gt;0,LEN(D1242)=0),"",IF(AND(LEN(B1242)=0,D1242&gt;0),"",Angebotsliste!$M$3))</f>
        <v/>
      </c>
      <c r="H1242" s="54" t="str">
        <f>IF(LEN(B1242)=0,"",IF(VLOOKUP(B1242,Angebotsliste!$A$12:$G$999,7,FALSE)=0,"",VLOOKUP(B1242,Angebotsliste!$A$12:$G$999,7,FALSE)))</f>
        <v/>
      </c>
      <c r="I1242" s="55"/>
      <c r="J1242" s="55"/>
      <c r="K1242" s="55"/>
      <c r="L1242" s="54" t="str">
        <f>IF(B1242="","",Angebotsliste!I1252)</f>
        <v/>
      </c>
    </row>
    <row r="1243" spans="1:12" x14ac:dyDescent="0.3">
      <c r="A1243" s="31" t="str">
        <f t="shared" si="63"/>
        <v/>
      </c>
      <c r="B1243" s="31" t="str">
        <f t="shared" si="64"/>
        <v/>
      </c>
      <c r="C1243" s="33"/>
      <c r="D1243" s="35" t="str">
        <f t="shared" si="65"/>
        <v/>
      </c>
      <c r="E1243" s="30"/>
      <c r="F1243" s="31" t="str">
        <f>IF(LEN(B1243)=0,"",ABS(RIGHT(Angebotsliste!$E$3,2)))</f>
        <v/>
      </c>
      <c r="G1243" s="54" t="str">
        <f>IF(AND(LEN(B1243)&gt;0,LEN(D1243)=0),"",IF(AND(LEN(B1243)=0,D1243&gt;0),"",Angebotsliste!$M$3))</f>
        <v/>
      </c>
      <c r="H1243" s="54" t="str">
        <f>IF(LEN(B1243)=0,"",IF(VLOOKUP(B1243,Angebotsliste!$A$12:$G$999,7,FALSE)=0,"",VLOOKUP(B1243,Angebotsliste!$A$12:$G$999,7,FALSE)))</f>
        <v/>
      </c>
      <c r="I1243" s="55"/>
      <c r="J1243" s="55"/>
      <c r="K1243" s="55"/>
      <c r="L1243" s="54" t="str">
        <f>IF(B1243="","",Angebotsliste!I1253)</f>
        <v/>
      </c>
    </row>
    <row r="1244" spans="1:12" x14ac:dyDescent="0.3">
      <c r="A1244" s="31" t="str">
        <f t="shared" si="63"/>
        <v/>
      </c>
      <c r="B1244" s="31" t="str">
        <f t="shared" si="64"/>
        <v/>
      </c>
      <c r="C1244" s="33"/>
      <c r="D1244" s="35" t="str">
        <f t="shared" si="65"/>
        <v/>
      </c>
      <c r="E1244" s="30"/>
      <c r="F1244" s="31" t="str">
        <f>IF(LEN(B1244)=0,"",ABS(RIGHT(Angebotsliste!$E$3,2)))</f>
        <v/>
      </c>
      <c r="G1244" s="54" t="str">
        <f>IF(AND(LEN(B1244)&gt;0,LEN(D1244)=0),"",IF(AND(LEN(B1244)=0,D1244&gt;0),"",Angebotsliste!$M$3))</f>
        <v/>
      </c>
      <c r="H1244" s="54" t="str">
        <f>IF(LEN(B1244)=0,"",IF(VLOOKUP(B1244,Angebotsliste!$A$12:$G$999,7,FALSE)=0,"",VLOOKUP(B1244,Angebotsliste!$A$12:$G$999,7,FALSE)))</f>
        <v/>
      </c>
      <c r="I1244" s="55"/>
      <c r="J1244" s="55"/>
      <c r="K1244" s="55"/>
      <c r="L1244" s="54" t="str">
        <f>IF(B1244="","",Angebotsliste!I1254)</f>
        <v/>
      </c>
    </row>
    <row r="1245" spans="1:12" x14ac:dyDescent="0.3">
      <c r="A1245" s="31" t="str">
        <f t="shared" si="63"/>
        <v/>
      </c>
      <c r="B1245" s="31" t="str">
        <f t="shared" si="64"/>
        <v/>
      </c>
      <c r="C1245" s="33"/>
      <c r="D1245" s="35" t="str">
        <f t="shared" si="65"/>
        <v/>
      </c>
      <c r="E1245" s="30"/>
      <c r="F1245" s="31" t="str">
        <f>IF(LEN(B1245)=0,"",ABS(RIGHT(Angebotsliste!$E$3,2)))</f>
        <v/>
      </c>
      <c r="G1245" s="54" t="str">
        <f>IF(AND(LEN(B1245)&gt;0,LEN(D1245)=0),"",IF(AND(LEN(B1245)=0,D1245&gt;0),"",Angebotsliste!$M$3))</f>
        <v/>
      </c>
      <c r="H1245" s="54" t="str">
        <f>IF(LEN(B1245)=0,"",IF(VLOOKUP(B1245,Angebotsliste!$A$12:$G$999,7,FALSE)=0,"",VLOOKUP(B1245,Angebotsliste!$A$12:$G$999,7,FALSE)))</f>
        <v/>
      </c>
      <c r="I1245" s="55"/>
      <c r="J1245" s="55"/>
      <c r="K1245" s="55"/>
      <c r="L1245" s="54" t="str">
        <f>IF(B1245="","",Angebotsliste!I1255)</f>
        <v/>
      </c>
    </row>
    <row r="1246" spans="1:12" x14ac:dyDescent="0.3">
      <c r="A1246" s="31" t="str">
        <f t="shared" si="63"/>
        <v/>
      </c>
      <c r="B1246" s="31" t="str">
        <f t="shared" si="64"/>
        <v/>
      </c>
      <c r="C1246" s="33"/>
      <c r="D1246" s="35" t="str">
        <f t="shared" si="65"/>
        <v/>
      </c>
      <c r="E1246" s="30"/>
      <c r="F1246" s="31" t="str">
        <f>IF(LEN(B1246)=0,"",ABS(RIGHT(Angebotsliste!$E$3,2)))</f>
        <v/>
      </c>
      <c r="G1246" s="54" t="str">
        <f>IF(AND(LEN(B1246)&gt;0,LEN(D1246)=0),"",IF(AND(LEN(B1246)=0,D1246&gt;0),"",Angebotsliste!$M$3))</f>
        <v/>
      </c>
      <c r="H1246" s="54" t="str">
        <f>IF(LEN(B1246)=0,"",IF(VLOOKUP(B1246,Angebotsliste!$A$12:$G$999,7,FALSE)=0,"",VLOOKUP(B1246,Angebotsliste!$A$12:$G$999,7,FALSE)))</f>
        <v/>
      </c>
      <c r="I1246" s="55"/>
      <c r="J1246" s="55"/>
      <c r="K1246" s="55"/>
      <c r="L1246" s="54" t="str">
        <f>IF(B1246="","",Angebotsliste!I1256)</f>
        <v/>
      </c>
    </row>
    <row r="1247" spans="1:12" x14ac:dyDescent="0.3">
      <c r="A1247" s="31" t="str">
        <f t="shared" si="63"/>
        <v/>
      </c>
      <c r="B1247" s="31" t="str">
        <f t="shared" si="64"/>
        <v/>
      </c>
      <c r="C1247" s="33"/>
      <c r="D1247" s="35" t="str">
        <f t="shared" si="65"/>
        <v/>
      </c>
      <c r="E1247" s="30"/>
      <c r="F1247" s="31" t="str">
        <f>IF(LEN(B1247)=0,"",ABS(RIGHT(Angebotsliste!$E$3,2)))</f>
        <v/>
      </c>
      <c r="G1247" s="54" t="str">
        <f>IF(AND(LEN(B1247)&gt;0,LEN(D1247)=0),"",IF(AND(LEN(B1247)=0,D1247&gt;0),"",Angebotsliste!$M$3))</f>
        <v/>
      </c>
      <c r="H1247" s="54" t="str">
        <f>IF(LEN(B1247)=0,"",IF(VLOOKUP(B1247,Angebotsliste!$A$12:$G$999,7,FALSE)=0,"",VLOOKUP(B1247,Angebotsliste!$A$12:$G$999,7,FALSE)))</f>
        <v/>
      </c>
      <c r="I1247" s="55"/>
      <c r="J1247" s="55"/>
      <c r="K1247" s="55"/>
      <c r="L1247" s="54" t="str">
        <f>IF(B1247="","",Angebotsliste!I1257)</f>
        <v/>
      </c>
    </row>
    <row r="1248" spans="1:12" x14ac:dyDescent="0.3">
      <c r="A1248" s="31" t="str">
        <f t="shared" si="63"/>
        <v/>
      </c>
      <c r="B1248" s="31" t="str">
        <f t="shared" si="64"/>
        <v/>
      </c>
      <c r="C1248" s="33"/>
      <c r="D1248" s="35" t="str">
        <f t="shared" si="65"/>
        <v/>
      </c>
      <c r="E1248" s="30"/>
      <c r="F1248" s="31" t="str">
        <f>IF(LEN(B1248)=0,"",ABS(RIGHT(Angebotsliste!$E$3,2)))</f>
        <v/>
      </c>
      <c r="G1248" s="54" t="str">
        <f>IF(AND(LEN(B1248)&gt;0,LEN(D1248)=0),"",IF(AND(LEN(B1248)=0,D1248&gt;0),"",Angebotsliste!$M$3))</f>
        <v/>
      </c>
      <c r="H1248" s="54" t="str">
        <f>IF(LEN(B1248)=0,"",IF(VLOOKUP(B1248,Angebotsliste!$A$12:$G$999,7,FALSE)=0,"",VLOOKUP(B1248,Angebotsliste!$A$12:$G$999,7,FALSE)))</f>
        <v/>
      </c>
      <c r="I1248" s="55"/>
      <c r="J1248" s="55"/>
      <c r="K1248" s="55"/>
      <c r="L1248" s="54" t="str">
        <f>IF(B1248="","",Angebotsliste!I1258)</f>
        <v/>
      </c>
    </row>
    <row r="1249" spans="1:12" x14ac:dyDescent="0.3">
      <c r="A1249" s="31" t="str">
        <f t="shared" si="63"/>
        <v/>
      </c>
      <c r="B1249" s="31" t="str">
        <f t="shared" si="64"/>
        <v/>
      </c>
      <c r="C1249" s="33"/>
      <c r="D1249" s="35" t="str">
        <f t="shared" si="65"/>
        <v/>
      </c>
      <c r="E1249" s="30"/>
      <c r="F1249" s="31" t="str">
        <f>IF(LEN(B1249)=0,"",ABS(RIGHT(Angebotsliste!$E$3,2)))</f>
        <v/>
      </c>
      <c r="G1249" s="54" t="str">
        <f>IF(AND(LEN(B1249)&gt;0,LEN(D1249)=0),"",IF(AND(LEN(B1249)=0,D1249&gt;0),"",Angebotsliste!$M$3))</f>
        <v/>
      </c>
      <c r="H1249" s="54" t="str">
        <f>IF(LEN(B1249)=0,"",IF(VLOOKUP(B1249,Angebotsliste!$A$12:$G$999,7,FALSE)=0,"",VLOOKUP(B1249,Angebotsliste!$A$12:$G$999,7,FALSE)))</f>
        <v/>
      </c>
      <c r="I1249" s="55"/>
      <c r="J1249" s="55"/>
      <c r="K1249" s="55"/>
      <c r="L1249" s="54" t="str">
        <f>IF(B1249="","",Angebotsliste!I1259)</f>
        <v/>
      </c>
    </row>
    <row r="1250" spans="1:12" x14ac:dyDescent="0.3">
      <c r="A1250" s="31" t="str">
        <f t="shared" si="63"/>
        <v/>
      </c>
      <c r="B1250" s="31" t="str">
        <f t="shared" si="64"/>
        <v/>
      </c>
      <c r="C1250" s="33"/>
      <c r="D1250" s="35" t="str">
        <f t="shared" si="65"/>
        <v/>
      </c>
      <c r="E1250" s="30"/>
      <c r="F1250" s="31" t="str">
        <f>IF(LEN(B1250)=0,"",ABS(RIGHT(Angebotsliste!$E$3,2)))</f>
        <v/>
      </c>
      <c r="G1250" s="54" t="str">
        <f>IF(AND(LEN(B1250)&gt;0,LEN(D1250)=0),"",IF(AND(LEN(B1250)=0,D1250&gt;0),"",Angebotsliste!$M$3))</f>
        <v/>
      </c>
      <c r="H1250" s="54" t="str">
        <f>IF(LEN(B1250)=0,"",IF(VLOOKUP(B1250,Angebotsliste!$A$12:$G$999,7,FALSE)=0,"",VLOOKUP(B1250,Angebotsliste!$A$12:$G$999,7,FALSE)))</f>
        <v/>
      </c>
      <c r="I1250" s="55"/>
      <c r="J1250" s="55"/>
      <c r="K1250" s="55"/>
      <c r="L1250" s="54" t="str">
        <f>IF(B1250="","",Angebotsliste!I1260)</f>
        <v/>
      </c>
    </row>
    <row r="1251" spans="1:12" x14ac:dyDescent="0.3">
      <c r="A1251" s="31" t="str">
        <f t="shared" si="63"/>
        <v/>
      </c>
      <c r="B1251" s="31" t="str">
        <f t="shared" si="64"/>
        <v/>
      </c>
      <c r="C1251" s="33"/>
      <c r="D1251" s="35" t="str">
        <f t="shared" si="65"/>
        <v/>
      </c>
      <c r="E1251" s="30"/>
      <c r="F1251" s="31" t="str">
        <f>IF(LEN(B1251)=0,"",ABS(RIGHT(Angebotsliste!$E$3,2)))</f>
        <v/>
      </c>
      <c r="G1251" s="54" t="str">
        <f>IF(AND(LEN(B1251)&gt;0,LEN(D1251)=0),"",IF(AND(LEN(B1251)=0,D1251&gt;0),"",Angebotsliste!$M$3))</f>
        <v/>
      </c>
      <c r="H1251" s="54" t="str">
        <f>IF(LEN(B1251)=0,"",IF(VLOOKUP(B1251,Angebotsliste!$A$12:$G$999,7,FALSE)=0,"",VLOOKUP(B1251,Angebotsliste!$A$12:$G$999,7,FALSE)))</f>
        <v/>
      </c>
      <c r="I1251" s="55"/>
      <c r="J1251" s="55"/>
      <c r="K1251" s="55"/>
      <c r="L1251" s="54" t="str">
        <f>IF(B1251="","",Angebotsliste!I1261)</f>
        <v/>
      </c>
    </row>
    <row r="1252" spans="1:12" x14ac:dyDescent="0.3">
      <c r="A1252" s="31" t="str">
        <f t="shared" si="63"/>
        <v/>
      </c>
      <c r="B1252" s="31" t="str">
        <f t="shared" si="64"/>
        <v/>
      </c>
      <c r="C1252" s="33"/>
      <c r="D1252" s="35" t="str">
        <f t="shared" si="65"/>
        <v/>
      </c>
      <c r="E1252" s="30"/>
      <c r="F1252" s="31" t="str">
        <f>IF(LEN(B1252)=0,"",ABS(RIGHT(Angebotsliste!$E$3,2)))</f>
        <v/>
      </c>
      <c r="G1252" s="54" t="str">
        <f>IF(AND(LEN(B1252)&gt;0,LEN(D1252)=0),"",IF(AND(LEN(B1252)=0,D1252&gt;0),"",Angebotsliste!$M$3))</f>
        <v/>
      </c>
      <c r="H1252" s="54" t="str">
        <f>IF(LEN(B1252)=0,"",IF(VLOOKUP(B1252,Angebotsliste!$A$12:$G$999,7,FALSE)=0,"",VLOOKUP(B1252,Angebotsliste!$A$12:$G$999,7,FALSE)))</f>
        <v/>
      </c>
      <c r="I1252" s="55"/>
      <c r="J1252" s="55"/>
      <c r="K1252" s="55"/>
      <c r="L1252" s="54" t="str">
        <f>IF(B1252="","",Angebotsliste!I1262)</f>
        <v/>
      </c>
    </row>
    <row r="1253" spans="1:12" x14ac:dyDescent="0.3">
      <c r="A1253" s="31" t="str">
        <f t="shared" si="63"/>
        <v/>
      </c>
      <c r="B1253" s="31" t="str">
        <f t="shared" si="64"/>
        <v/>
      </c>
      <c r="C1253" s="33"/>
      <c r="D1253" s="35" t="str">
        <f t="shared" si="65"/>
        <v/>
      </c>
      <c r="E1253" s="30"/>
      <c r="F1253" s="31" t="str">
        <f>IF(LEN(B1253)=0,"",ABS(RIGHT(Angebotsliste!$E$3,2)))</f>
        <v/>
      </c>
      <c r="G1253" s="54" t="str">
        <f>IF(AND(LEN(B1253)&gt;0,LEN(D1253)=0),"",IF(AND(LEN(B1253)=0,D1253&gt;0),"",Angebotsliste!$M$3))</f>
        <v/>
      </c>
      <c r="H1253" s="54" t="str">
        <f>IF(LEN(B1253)=0,"",IF(VLOOKUP(B1253,Angebotsliste!$A$12:$G$999,7,FALSE)=0,"",VLOOKUP(B1253,Angebotsliste!$A$12:$G$999,7,FALSE)))</f>
        <v/>
      </c>
      <c r="I1253" s="55"/>
      <c r="J1253" s="55"/>
      <c r="K1253" s="55"/>
      <c r="L1253" s="54" t="str">
        <f>IF(B1253="","",Angebotsliste!I1263)</f>
        <v/>
      </c>
    </row>
    <row r="1254" spans="1:12" x14ac:dyDescent="0.3">
      <c r="A1254" s="31" t="str">
        <f t="shared" si="63"/>
        <v/>
      </c>
      <c r="B1254" s="31" t="str">
        <f t="shared" si="64"/>
        <v/>
      </c>
      <c r="C1254" s="33"/>
      <c r="D1254" s="35" t="str">
        <f t="shared" si="65"/>
        <v/>
      </c>
      <c r="E1254" s="30"/>
      <c r="F1254" s="31" t="str">
        <f>IF(LEN(B1254)=0,"",ABS(RIGHT(Angebotsliste!$E$3,2)))</f>
        <v/>
      </c>
      <c r="G1254" s="54" t="str">
        <f>IF(AND(LEN(B1254)&gt;0,LEN(D1254)=0),"",IF(AND(LEN(B1254)=0,D1254&gt;0),"",Angebotsliste!$M$3))</f>
        <v/>
      </c>
      <c r="H1254" s="54" t="str">
        <f>IF(LEN(B1254)=0,"",IF(VLOOKUP(B1254,Angebotsliste!$A$12:$G$999,7,FALSE)=0,"",VLOOKUP(B1254,Angebotsliste!$A$12:$G$999,7,FALSE)))</f>
        <v/>
      </c>
      <c r="I1254" s="55"/>
      <c r="J1254" s="55"/>
      <c r="K1254" s="55"/>
      <c r="L1254" s="54" t="str">
        <f>IF(B1254="","",Angebotsliste!I1264)</f>
        <v/>
      </c>
    </row>
    <row r="1255" spans="1:12" x14ac:dyDescent="0.3">
      <c r="A1255" s="31" t="str">
        <f t="shared" si="63"/>
        <v/>
      </c>
      <c r="B1255" s="31" t="str">
        <f t="shared" si="64"/>
        <v/>
      </c>
      <c r="C1255" s="33"/>
      <c r="D1255" s="35" t="str">
        <f t="shared" si="65"/>
        <v/>
      </c>
      <c r="E1255" s="30"/>
      <c r="F1255" s="31" t="str">
        <f>IF(LEN(B1255)=0,"",ABS(RIGHT(Angebotsliste!$E$3,2)))</f>
        <v/>
      </c>
      <c r="G1255" s="54" t="str">
        <f>IF(AND(LEN(B1255)&gt;0,LEN(D1255)=0),"",IF(AND(LEN(B1255)=0,D1255&gt;0),"",Angebotsliste!$M$3))</f>
        <v/>
      </c>
      <c r="H1255" s="54" t="str">
        <f>IF(LEN(B1255)=0,"",IF(VLOOKUP(B1255,Angebotsliste!$A$12:$G$999,7,FALSE)=0,"",VLOOKUP(B1255,Angebotsliste!$A$12:$G$999,7,FALSE)))</f>
        <v/>
      </c>
      <c r="I1255" s="55"/>
      <c r="J1255" s="55"/>
      <c r="K1255" s="55"/>
      <c r="L1255" s="54" t="str">
        <f>IF(B1255="","",Angebotsliste!I1265)</f>
        <v/>
      </c>
    </row>
    <row r="1256" spans="1:12" x14ac:dyDescent="0.3">
      <c r="A1256" s="31" t="str">
        <f t="shared" si="63"/>
        <v/>
      </c>
      <c r="B1256" s="31" t="str">
        <f t="shared" si="64"/>
        <v/>
      </c>
      <c r="C1256" s="33"/>
      <c r="D1256" s="35" t="str">
        <f t="shared" si="65"/>
        <v/>
      </c>
      <c r="E1256" s="30"/>
      <c r="F1256" s="31" t="str">
        <f>IF(LEN(B1256)=0,"",ABS(RIGHT(Angebotsliste!$E$3,2)))</f>
        <v/>
      </c>
      <c r="G1256" s="54" t="str">
        <f>IF(AND(LEN(B1256)&gt;0,LEN(D1256)=0),"",IF(AND(LEN(B1256)=0,D1256&gt;0),"",Angebotsliste!$M$3))</f>
        <v/>
      </c>
      <c r="H1256" s="54" t="str">
        <f>IF(LEN(B1256)=0,"",IF(VLOOKUP(B1256,Angebotsliste!$A$12:$G$999,7,FALSE)=0,"",VLOOKUP(B1256,Angebotsliste!$A$12:$G$999,7,FALSE)))</f>
        <v/>
      </c>
      <c r="I1256" s="55"/>
      <c r="J1256" s="55"/>
      <c r="K1256" s="55"/>
      <c r="L1256" s="54" t="str">
        <f>IF(B1256="","",Angebotsliste!I1266)</f>
        <v/>
      </c>
    </row>
    <row r="1257" spans="1:12" x14ac:dyDescent="0.3">
      <c r="A1257" s="31" t="str">
        <f t="shared" si="63"/>
        <v/>
      </c>
      <c r="B1257" s="31" t="str">
        <f t="shared" si="64"/>
        <v/>
      </c>
      <c r="C1257" s="33"/>
      <c r="D1257" s="35" t="str">
        <f t="shared" si="65"/>
        <v/>
      </c>
      <c r="E1257" s="30"/>
      <c r="F1257" s="31" t="str">
        <f>IF(LEN(B1257)=0,"",ABS(RIGHT(Angebotsliste!$E$3,2)))</f>
        <v/>
      </c>
      <c r="G1257" s="54" t="str">
        <f>IF(AND(LEN(B1257)&gt;0,LEN(D1257)=0),"",IF(AND(LEN(B1257)=0,D1257&gt;0),"",Angebotsliste!$M$3))</f>
        <v/>
      </c>
      <c r="H1257" s="54" t="str">
        <f>IF(LEN(B1257)=0,"",IF(VLOOKUP(B1257,Angebotsliste!$A$12:$G$999,7,FALSE)=0,"",VLOOKUP(B1257,Angebotsliste!$A$12:$G$999,7,FALSE)))</f>
        <v/>
      </c>
      <c r="I1257" s="55"/>
      <c r="J1257" s="55"/>
      <c r="K1257" s="55"/>
      <c r="L1257" s="54" t="str">
        <f>IF(B1257="","",Angebotsliste!I1267)</f>
        <v/>
      </c>
    </row>
    <row r="1258" spans="1:12" x14ac:dyDescent="0.3">
      <c r="A1258" s="31" t="str">
        <f t="shared" si="63"/>
        <v/>
      </c>
      <c r="B1258" s="31" t="str">
        <f t="shared" si="64"/>
        <v/>
      </c>
      <c r="C1258" s="33"/>
      <c r="D1258" s="35" t="str">
        <f t="shared" si="65"/>
        <v/>
      </c>
      <c r="E1258" s="30"/>
      <c r="F1258" s="31" t="str">
        <f>IF(LEN(B1258)=0,"",ABS(RIGHT(Angebotsliste!$E$3,2)))</f>
        <v/>
      </c>
      <c r="G1258" s="54" t="str">
        <f>IF(AND(LEN(B1258)&gt;0,LEN(D1258)=0),"",IF(AND(LEN(B1258)=0,D1258&gt;0),"",Angebotsliste!$M$3))</f>
        <v/>
      </c>
      <c r="H1258" s="54" t="str">
        <f>IF(LEN(B1258)=0,"",IF(VLOOKUP(B1258,Angebotsliste!$A$12:$G$999,7,FALSE)=0,"",VLOOKUP(B1258,Angebotsliste!$A$12:$G$999,7,FALSE)))</f>
        <v/>
      </c>
      <c r="I1258" s="55"/>
      <c r="J1258" s="55"/>
      <c r="K1258" s="55"/>
      <c r="L1258" s="54" t="str">
        <f>IF(B1258="","",Angebotsliste!I1268)</f>
        <v/>
      </c>
    </row>
    <row r="1259" spans="1:12" x14ac:dyDescent="0.3">
      <c r="A1259" s="31" t="str">
        <f t="shared" si="63"/>
        <v/>
      </c>
      <c r="B1259" s="31" t="str">
        <f t="shared" si="64"/>
        <v/>
      </c>
      <c r="C1259" s="33"/>
      <c r="D1259" s="35" t="str">
        <f t="shared" si="65"/>
        <v/>
      </c>
      <c r="E1259" s="30"/>
      <c r="F1259" s="31" t="str">
        <f>IF(LEN(B1259)=0,"",ABS(RIGHT(Angebotsliste!$E$3,2)))</f>
        <v/>
      </c>
      <c r="G1259" s="54" t="str">
        <f>IF(AND(LEN(B1259)&gt;0,LEN(D1259)=0),"",IF(AND(LEN(B1259)=0,D1259&gt;0),"",Angebotsliste!$M$3))</f>
        <v/>
      </c>
      <c r="H1259" s="54" t="str">
        <f>IF(LEN(B1259)=0,"",IF(VLOOKUP(B1259,Angebotsliste!$A$12:$G$999,7,FALSE)=0,"",VLOOKUP(B1259,Angebotsliste!$A$12:$G$999,7,FALSE)))</f>
        <v/>
      </c>
      <c r="I1259" s="55"/>
      <c r="J1259" s="55"/>
      <c r="K1259" s="55"/>
      <c r="L1259" s="54" t="str">
        <f>IF(B1259="","",Angebotsliste!I1269)</f>
        <v/>
      </c>
    </row>
    <row r="1260" spans="1:12" x14ac:dyDescent="0.3">
      <c r="A1260" s="31" t="str">
        <f t="shared" si="63"/>
        <v/>
      </c>
      <c r="B1260" s="31" t="str">
        <f t="shared" si="64"/>
        <v/>
      </c>
      <c r="C1260" s="33"/>
      <c r="D1260" s="35" t="str">
        <f t="shared" si="65"/>
        <v/>
      </c>
      <c r="E1260" s="30"/>
      <c r="F1260" s="31" t="str">
        <f>IF(LEN(B1260)=0,"",ABS(RIGHT(Angebotsliste!$E$3,2)))</f>
        <v/>
      </c>
      <c r="G1260" s="54" t="str">
        <f>IF(AND(LEN(B1260)&gt;0,LEN(D1260)=0),"",IF(AND(LEN(B1260)=0,D1260&gt;0),"",Angebotsliste!$M$3))</f>
        <v/>
      </c>
      <c r="H1260" s="54" t="str">
        <f>IF(LEN(B1260)=0,"",IF(VLOOKUP(B1260,Angebotsliste!$A$12:$G$999,7,FALSE)=0,"",VLOOKUP(B1260,Angebotsliste!$A$12:$G$999,7,FALSE)))</f>
        <v/>
      </c>
      <c r="I1260" s="55"/>
      <c r="J1260" s="55"/>
      <c r="K1260" s="55"/>
      <c r="L1260" s="54" t="str">
        <f>IF(B1260="","",Angebotsliste!I1270)</f>
        <v/>
      </c>
    </row>
    <row r="1261" spans="1:12" x14ac:dyDescent="0.3">
      <c r="A1261" s="31" t="str">
        <f t="shared" si="63"/>
        <v/>
      </c>
      <c r="B1261" s="31" t="str">
        <f t="shared" si="64"/>
        <v/>
      </c>
      <c r="C1261" s="33"/>
      <c r="D1261" s="35" t="str">
        <f t="shared" si="65"/>
        <v/>
      </c>
      <c r="E1261" s="30"/>
      <c r="F1261" s="31" t="str">
        <f>IF(LEN(B1261)=0,"",ABS(RIGHT(Angebotsliste!$E$3,2)))</f>
        <v/>
      </c>
      <c r="G1261" s="54" t="str">
        <f>IF(AND(LEN(B1261)&gt;0,LEN(D1261)=0),"",IF(AND(LEN(B1261)=0,D1261&gt;0),"",Angebotsliste!$M$3))</f>
        <v/>
      </c>
      <c r="H1261" s="54" t="str">
        <f>IF(LEN(B1261)=0,"",IF(VLOOKUP(B1261,Angebotsliste!$A$12:$G$999,7,FALSE)=0,"",VLOOKUP(B1261,Angebotsliste!$A$12:$G$999,7,FALSE)))</f>
        <v/>
      </c>
      <c r="I1261" s="55"/>
      <c r="J1261" s="55"/>
      <c r="K1261" s="55"/>
      <c r="L1261" s="54" t="str">
        <f>IF(B1261="","",Angebotsliste!I1271)</f>
        <v/>
      </c>
    </row>
    <row r="1262" spans="1:12" x14ac:dyDescent="0.3">
      <c r="A1262" s="31" t="str">
        <f t="shared" si="63"/>
        <v/>
      </c>
      <c r="B1262" s="31" t="str">
        <f t="shared" si="64"/>
        <v/>
      </c>
      <c r="C1262" s="33"/>
      <c r="D1262" s="35" t="str">
        <f t="shared" si="65"/>
        <v/>
      </c>
      <c r="E1262" s="30"/>
      <c r="F1262" s="31" t="str">
        <f>IF(LEN(B1262)=0,"",ABS(RIGHT(Angebotsliste!$E$3,2)))</f>
        <v/>
      </c>
      <c r="G1262" s="54" t="str">
        <f>IF(AND(LEN(B1262)&gt;0,LEN(D1262)=0),"",IF(AND(LEN(B1262)=0,D1262&gt;0),"",Angebotsliste!$M$3))</f>
        <v/>
      </c>
      <c r="H1262" s="54" t="str">
        <f>IF(LEN(B1262)=0,"",IF(VLOOKUP(B1262,Angebotsliste!$A$12:$G$999,7,FALSE)=0,"",VLOOKUP(B1262,Angebotsliste!$A$12:$G$999,7,FALSE)))</f>
        <v/>
      </c>
      <c r="I1262" s="55"/>
      <c r="J1262" s="55"/>
      <c r="K1262" s="55"/>
      <c r="L1262" s="54" t="str">
        <f>IF(B1262="","",Angebotsliste!I1272)</f>
        <v/>
      </c>
    </row>
    <row r="1263" spans="1:12" x14ac:dyDescent="0.3">
      <c r="A1263" s="31" t="str">
        <f t="shared" si="63"/>
        <v/>
      </c>
      <c r="B1263" s="31" t="str">
        <f t="shared" si="64"/>
        <v/>
      </c>
      <c r="C1263" s="33"/>
      <c r="D1263" s="35" t="str">
        <f t="shared" si="65"/>
        <v/>
      </c>
      <c r="E1263" s="30"/>
      <c r="F1263" s="31" t="str">
        <f>IF(LEN(B1263)=0,"",ABS(RIGHT(Angebotsliste!$E$3,2)))</f>
        <v/>
      </c>
      <c r="G1263" s="54" t="str">
        <f>IF(AND(LEN(B1263)&gt;0,LEN(D1263)=0),"",IF(AND(LEN(B1263)=0,D1263&gt;0),"",Angebotsliste!$M$3))</f>
        <v/>
      </c>
      <c r="H1263" s="54" t="str">
        <f>IF(LEN(B1263)=0,"",IF(VLOOKUP(B1263,Angebotsliste!$A$12:$G$999,7,FALSE)=0,"",VLOOKUP(B1263,Angebotsliste!$A$12:$G$999,7,FALSE)))</f>
        <v/>
      </c>
      <c r="I1263" s="55"/>
      <c r="J1263" s="55"/>
      <c r="K1263" s="55"/>
      <c r="L1263" s="54" t="str">
        <f>IF(B1263="","",Angebotsliste!I1273)</f>
        <v/>
      </c>
    </row>
    <row r="1264" spans="1:12" x14ac:dyDescent="0.3">
      <c r="A1264" s="31" t="str">
        <f t="shared" si="63"/>
        <v/>
      </c>
      <c r="B1264" s="31" t="str">
        <f t="shared" si="64"/>
        <v/>
      </c>
      <c r="C1264" s="33"/>
      <c r="D1264" s="35" t="str">
        <f t="shared" si="65"/>
        <v/>
      </c>
      <c r="E1264" s="30"/>
      <c r="F1264" s="31" t="str">
        <f>IF(LEN(B1264)=0,"",ABS(RIGHT(Angebotsliste!$E$3,2)))</f>
        <v/>
      </c>
      <c r="G1264" s="54" t="str">
        <f>IF(AND(LEN(B1264)&gt;0,LEN(D1264)=0),"",IF(AND(LEN(B1264)=0,D1264&gt;0),"",Angebotsliste!$M$3))</f>
        <v/>
      </c>
      <c r="H1264" s="54" t="str">
        <f>IF(LEN(B1264)=0,"",IF(VLOOKUP(B1264,Angebotsliste!$A$12:$G$999,7,FALSE)=0,"",VLOOKUP(B1264,Angebotsliste!$A$12:$G$999,7,FALSE)))</f>
        <v/>
      </c>
      <c r="I1264" s="55"/>
      <c r="J1264" s="55"/>
      <c r="K1264" s="55"/>
      <c r="L1264" s="54" t="str">
        <f>IF(B1264="","",Angebotsliste!I1274)</f>
        <v/>
      </c>
    </row>
    <row r="1265" spans="1:12" x14ac:dyDescent="0.3">
      <c r="A1265" s="31" t="str">
        <f t="shared" si="63"/>
        <v/>
      </c>
      <c r="B1265" s="31" t="str">
        <f t="shared" si="64"/>
        <v/>
      </c>
      <c r="C1265" s="33"/>
      <c r="D1265" s="35" t="str">
        <f t="shared" si="65"/>
        <v/>
      </c>
      <c r="E1265" s="30"/>
      <c r="F1265" s="31" t="str">
        <f>IF(LEN(B1265)=0,"",ABS(RIGHT(Angebotsliste!$E$3,2)))</f>
        <v/>
      </c>
      <c r="G1265" s="54" t="str">
        <f>IF(AND(LEN(B1265)&gt;0,LEN(D1265)=0),"",IF(AND(LEN(B1265)=0,D1265&gt;0),"",Angebotsliste!$M$3))</f>
        <v/>
      </c>
      <c r="H1265" s="54" t="str">
        <f>IF(LEN(B1265)=0,"",IF(VLOOKUP(B1265,Angebotsliste!$A$12:$G$999,7,FALSE)=0,"",VLOOKUP(B1265,Angebotsliste!$A$12:$G$999,7,FALSE)))</f>
        <v/>
      </c>
      <c r="I1265" s="55"/>
      <c r="J1265" s="55"/>
      <c r="K1265" s="55"/>
      <c r="L1265" s="54" t="str">
        <f>IF(B1265="","",Angebotsliste!I1275)</f>
        <v/>
      </c>
    </row>
    <row r="1266" spans="1:12" x14ac:dyDescent="0.3">
      <c r="A1266" s="31" t="str">
        <f t="shared" si="63"/>
        <v/>
      </c>
      <c r="B1266" s="31" t="str">
        <f t="shared" si="64"/>
        <v/>
      </c>
      <c r="C1266" s="33"/>
      <c r="D1266" s="35" t="str">
        <f t="shared" si="65"/>
        <v/>
      </c>
      <c r="E1266" s="30"/>
      <c r="F1266" s="31" t="str">
        <f>IF(LEN(B1266)=0,"",ABS(RIGHT(Angebotsliste!$E$3,2)))</f>
        <v/>
      </c>
      <c r="G1266" s="54" t="str">
        <f>IF(AND(LEN(B1266)&gt;0,LEN(D1266)=0),"",IF(AND(LEN(B1266)=0,D1266&gt;0),"",Angebotsliste!$M$3))</f>
        <v/>
      </c>
      <c r="H1266" s="54" t="str">
        <f>IF(LEN(B1266)=0,"",IF(VLOOKUP(B1266,Angebotsliste!$A$12:$G$999,7,FALSE)=0,"",VLOOKUP(B1266,Angebotsliste!$A$12:$G$999,7,FALSE)))</f>
        <v/>
      </c>
      <c r="I1266" s="55"/>
      <c r="J1266" s="55"/>
      <c r="K1266" s="55"/>
      <c r="L1266" s="54" t="str">
        <f>IF(B1266="","",Angebotsliste!I1276)</f>
        <v/>
      </c>
    </row>
    <row r="1267" spans="1:12" x14ac:dyDescent="0.3">
      <c r="A1267" s="31" t="str">
        <f t="shared" ref="A1267:A1330" si="66">IF(LEN(O1267)=0,"",O1267)</f>
        <v/>
      </c>
      <c r="B1267" s="31" t="str">
        <f t="shared" ref="B1267:B1330" si="67">IF(LEN(N1267)=0,"",N1267)</f>
        <v/>
      </c>
      <c r="C1267" s="33"/>
      <c r="D1267" s="35" t="str">
        <f t="shared" ref="D1267:D1330" si="68">IF(LEN(P1267)=0,"",P1267)</f>
        <v/>
      </c>
      <c r="E1267" s="30"/>
      <c r="F1267" s="31" t="str">
        <f>IF(LEN(B1267)=0,"",ABS(RIGHT(Angebotsliste!$E$3,2)))</f>
        <v/>
      </c>
      <c r="G1267" s="54" t="str">
        <f>IF(AND(LEN(B1267)&gt;0,LEN(D1267)=0),"",IF(AND(LEN(B1267)=0,D1267&gt;0),"",Angebotsliste!$M$3))</f>
        <v/>
      </c>
      <c r="H1267" s="54" t="str">
        <f>IF(LEN(B1267)=0,"",IF(VLOOKUP(B1267,Angebotsliste!$A$12:$G$999,7,FALSE)=0,"",VLOOKUP(B1267,Angebotsliste!$A$12:$G$999,7,FALSE)))</f>
        <v/>
      </c>
      <c r="I1267" s="55"/>
      <c r="J1267" s="55"/>
      <c r="K1267" s="55"/>
      <c r="L1267" s="54" t="str">
        <f>IF(B1267="","",Angebotsliste!I1277)</f>
        <v/>
      </c>
    </row>
    <row r="1268" spans="1:12" x14ac:dyDescent="0.3">
      <c r="A1268" s="31" t="str">
        <f t="shared" si="66"/>
        <v/>
      </c>
      <c r="B1268" s="31" t="str">
        <f t="shared" si="67"/>
        <v/>
      </c>
      <c r="C1268" s="33"/>
      <c r="D1268" s="35" t="str">
        <f t="shared" si="68"/>
        <v/>
      </c>
      <c r="E1268" s="30"/>
      <c r="F1268" s="31" t="str">
        <f>IF(LEN(B1268)=0,"",ABS(RIGHT(Angebotsliste!$E$3,2)))</f>
        <v/>
      </c>
      <c r="G1268" s="54" t="str">
        <f>IF(AND(LEN(B1268)&gt;0,LEN(D1268)=0),"",IF(AND(LEN(B1268)=0,D1268&gt;0),"",Angebotsliste!$M$3))</f>
        <v/>
      </c>
      <c r="H1268" s="54" t="str">
        <f>IF(LEN(B1268)=0,"",IF(VLOOKUP(B1268,Angebotsliste!$A$12:$G$999,7,FALSE)=0,"",VLOOKUP(B1268,Angebotsliste!$A$12:$G$999,7,FALSE)))</f>
        <v/>
      </c>
      <c r="I1268" s="55"/>
      <c r="J1268" s="55"/>
      <c r="K1268" s="55"/>
      <c r="L1268" s="54" t="str">
        <f>IF(B1268="","",Angebotsliste!I1278)</f>
        <v/>
      </c>
    </row>
    <row r="1269" spans="1:12" x14ac:dyDescent="0.3">
      <c r="A1269" s="31" t="str">
        <f t="shared" si="66"/>
        <v/>
      </c>
      <c r="B1269" s="31" t="str">
        <f t="shared" si="67"/>
        <v/>
      </c>
      <c r="C1269" s="33"/>
      <c r="D1269" s="35" t="str">
        <f t="shared" si="68"/>
        <v/>
      </c>
      <c r="E1269" s="30"/>
      <c r="F1269" s="31" t="str">
        <f>IF(LEN(B1269)=0,"",ABS(RIGHT(Angebotsliste!$E$3,2)))</f>
        <v/>
      </c>
      <c r="G1269" s="54" t="str">
        <f>IF(AND(LEN(B1269)&gt;0,LEN(D1269)=0),"",IF(AND(LEN(B1269)=0,D1269&gt;0),"",Angebotsliste!$M$3))</f>
        <v/>
      </c>
      <c r="H1269" s="54" t="str">
        <f>IF(LEN(B1269)=0,"",IF(VLOOKUP(B1269,Angebotsliste!$A$12:$G$999,7,FALSE)=0,"",VLOOKUP(B1269,Angebotsliste!$A$12:$G$999,7,FALSE)))</f>
        <v/>
      </c>
      <c r="I1269" s="55"/>
      <c r="J1269" s="55"/>
      <c r="K1269" s="55"/>
      <c r="L1269" s="54" t="str">
        <f>IF(B1269="","",Angebotsliste!I1279)</f>
        <v/>
      </c>
    </row>
    <row r="1270" spans="1:12" x14ac:dyDescent="0.3">
      <c r="A1270" s="31" t="str">
        <f t="shared" si="66"/>
        <v/>
      </c>
      <c r="B1270" s="31" t="str">
        <f t="shared" si="67"/>
        <v/>
      </c>
      <c r="C1270" s="33"/>
      <c r="D1270" s="35" t="str">
        <f t="shared" si="68"/>
        <v/>
      </c>
      <c r="E1270" s="30"/>
      <c r="F1270" s="31" t="str">
        <f>IF(LEN(B1270)=0,"",ABS(RIGHT(Angebotsliste!$E$3,2)))</f>
        <v/>
      </c>
      <c r="G1270" s="54" t="str">
        <f>IF(AND(LEN(B1270)&gt;0,LEN(D1270)=0),"",IF(AND(LEN(B1270)=0,D1270&gt;0),"",Angebotsliste!$M$3))</f>
        <v/>
      </c>
      <c r="H1270" s="54" t="str">
        <f>IF(LEN(B1270)=0,"",IF(VLOOKUP(B1270,Angebotsliste!$A$12:$G$999,7,FALSE)=0,"",VLOOKUP(B1270,Angebotsliste!$A$12:$G$999,7,FALSE)))</f>
        <v/>
      </c>
      <c r="I1270" s="55"/>
      <c r="J1270" s="55"/>
      <c r="K1270" s="55"/>
      <c r="L1270" s="54" t="str">
        <f>IF(B1270="","",Angebotsliste!I1280)</f>
        <v/>
      </c>
    </row>
    <row r="1271" spans="1:12" x14ac:dyDescent="0.3">
      <c r="A1271" s="31" t="str">
        <f t="shared" si="66"/>
        <v/>
      </c>
      <c r="B1271" s="31" t="str">
        <f t="shared" si="67"/>
        <v/>
      </c>
      <c r="C1271" s="33"/>
      <c r="D1271" s="35" t="str">
        <f t="shared" si="68"/>
        <v/>
      </c>
      <c r="E1271" s="30"/>
      <c r="F1271" s="31" t="str">
        <f>IF(LEN(B1271)=0,"",ABS(RIGHT(Angebotsliste!$E$3,2)))</f>
        <v/>
      </c>
      <c r="G1271" s="54" t="str">
        <f>IF(AND(LEN(B1271)&gt;0,LEN(D1271)=0),"",IF(AND(LEN(B1271)=0,D1271&gt;0),"",Angebotsliste!$M$3))</f>
        <v/>
      </c>
      <c r="H1271" s="54" t="str">
        <f>IF(LEN(B1271)=0,"",IF(VLOOKUP(B1271,Angebotsliste!$A$12:$G$999,7,FALSE)=0,"",VLOOKUP(B1271,Angebotsliste!$A$12:$G$999,7,FALSE)))</f>
        <v/>
      </c>
      <c r="I1271" s="55"/>
      <c r="J1271" s="55"/>
      <c r="K1271" s="55"/>
      <c r="L1271" s="54" t="str">
        <f>IF(B1271="","",Angebotsliste!I1281)</f>
        <v/>
      </c>
    </row>
    <row r="1272" spans="1:12" x14ac:dyDescent="0.3">
      <c r="A1272" s="31" t="str">
        <f t="shared" si="66"/>
        <v/>
      </c>
      <c r="B1272" s="31" t="str">
        <f t="shared" si="67"/>
        <v/>
      </c>
      <c r="C1272" s="33"/>
      <c r="D1272" s="35" t="str">
        <f t="shared" si="68"/>
        <v/>
      </c>
      <c r="E1272" s="30"/>
      <c r="F1272" s="31" t="str">
        <f>IF(LEN(B1272)=0,"",ABS(RIGHT(Angebotsliste!$E$3,2)))</f>
        <v/>
      </c>
      <c r="G1272" s="54" t="str">
        <f>IF(AND(LEN(B1272)&gt;0,LEN(D1272)=0),"",IF(AND(LEN(B1272)=0,D1272&gt;0),"",Angebotsliste!$M$3))</f>
        <v/>
      </c>
      <c r="H1272" s="54" t="str">
        <f>IF(LEN(B1272)=0,"",IF(VLOOKUP(B1272,Angebotsliste!$A$12:$G$999,7,FALSE)=0,"",VLOOKUP(B1272,Angebotsliste!$A$12:$G$999,7,FALSE)))</f>
        <v/>
      </c>
      <c r="I1272" s="55"/>
      <c r="J1272" s="55"/>
      <c r="K1272" s="55"/>
      <c r="L1272" s="54" t="str">
        <f>IF(B1272="","",Angebotsliste!I1282)</f>
        <v/>
      </c>
    </row>
    <row r="1273" spans="1:12" x14ac:dyDescent="0.3">
      <c r="A1273" s="31" t="str">
        <f t="shared" si="66"/>
        <v/>
      </c>
      <c r="B1273" s="31" t="str">
        <f t="shared" si="67"/>
        <v/>
      </c>
      <c r="C1273" s="33"/>
      <c r="D1273" s="35" t="str">
        <f t="shared" si="68"/>
        <v/>
      </c>
      <c r="E1273" s="30"/>
      <c r="F1273" s="31" t="str">
        <f>IF(LEN(B1273)=0,"",ABS(RIGHT(Angebotsliste!$E$3,2)))</f>
        <v/>
      </c>
      <c r="G1273" s="54" t="str">
        <f>IF(AND(LEN(B1273)&gt;0,LEN(D1273)=0),"",IF(AND(LEN(B1273)=0,D1273&gt;0),"",Angebotsliste!$M$3))</f>
        <v/>
      </c>
      <c r="H1273" s="54" t="str">
        <f>IF(LEN(B1273)=0,"",IF(VLOOKUP(B1273,Angebotsliste!$A$12:$G$999,7,FALSE)=0,"",VLOOKUP(B1273,Angebotsliste!$A$12:$G$999,7,FALSE)))</f>
        <v/>
      </c>
      <c r="I1273" s="55"/>
      <c r="J1273" s="55"/>
      <c r="K1273" s="55"/>
      <c r="L1273" s="54" t="str">
        <f>IF(B1273="","",Angebotsliste!I1283)</f>
        <v/>
      </c>
    </row>
    <row r="1274" spans="1:12" x14ac:dyDescent="0.3">
      <c r="A1274" s="31" t="str">
        <f t="shared" si="66"/>
        <v/>
      </c>
      <c r="B1274" s="31" t="str">
        <f t="shared" si="67"/>
        <v/>
      </c>
      <c r="C1274" s="33"/>
      <c r="D1274" s="35" t="str">
        <f t="shared" si="68"/>
        <v/>
      </c>
      <c r="E1274" s="30"/>
      <c r="F1274" s="31" t="str">
        <f>IF(LEN(B1274)=0,"",ABS(RIGHT(Angebotsliste!$E$3,2)))</f>
        <v/>
      </c>
      <c r="G1274" s="54" t="str">
        <f>IF(AND(LEN(B1274)&gt;0,LEN(D1274)=0),"",IF(AND(LEN(B1274)=0,D1274&gt;0),"",Angebotsliste!$M$3))</f>
        <v/>
      </c>
      <c r="H1274" s="54" t="str">
        <f>IF(LEN(B1274)=0,"",IF(VLOOKUP(B1274,Angebotsliste!$A$12:$G$999,7,FALSE)=0,"",VLOOKUP(B1274,Angebotsliste!$A$12:$G$999,7,FALSE)))</f>
        <v/>
      </c>
      <c r="I1274" s="55"/>
      <c r="J1274" s="55"/>
      <c r="K1274" s="55"/>
      <c r="L1274" s="54" t="str">
        <f>IF(B1274="","",Angebotsliste!I1284)</f>
        <v/>
      </c>
    </row>
    <row r="1275" spans="1:12" x14ac:dyDescent="0.3">
      <c r="A1275" s="31" t="str">
        <f t="shared" si="66"/>
        <v/>
      </c>
      <c r="B1275" s="31" t="str">
        <f t="shared" si="67"/>
        <v/>
      </c>
      <c r="C1275" s="33"/>
      <c r="D1275" s="35" t="str">
        <f t="shared" si="68"/>
        <v/>
      </c>
      <c r="E1275" s="30"/>
      <c r="F1275" s="31" t="str">
        <f>IF(LEN(B1275)=0,"",ABS(RIGHT(Angebotsliste!$E$3,2)))</f>
        <v/>
      </c>
      <c r="G1275" s="54" t="str">
        <f>IF(AND(LEN(B1275)&gt;0,LEN(D1275)=0),"",IF(AND(LEN(B1275)=0,D1275&gt;0),"",Angebotsliste!$M$3))</f>
        <v/>
      </c>
      <c r="H1275" s="54" t="str">
        <f>IF(LEN(B1275)=0,"",IF(VLOOKUP(B1275,Angebotsliste!$A$12:$G$999,7,FALSE)=0,"",VLOOKUP(B1275,Angebotsliste!$A$12:$G$999,7,FALSE)))</f>
        <v/>
      </c>
      <c r="I1275" s="55"/>
      <c r="J1275" s="55"/>
      <c r="K1275" s="55"/>
      <c r="L1275" s="54" t="str">
        <f>IF(B1275="","",Angebotsliste!I1285)</f>
        <v/>
      </c>
    </row>
    <row r="1276" spans="1:12" x14ac:dyDescent="0.3">
      <c r="A1276" s="31" t="str">
        <f t="shared" si="66"/>
        <v/>
      </c>
      <c r="B1276" s="31" t="str">
        <f t="shared" si="67"/>
        <v/>
      </c>
      <c r="C1276" s="33"/>
      <c r="D1276" s="35" t="str">
        <f t="shared" si="68"/>
        <v/>
      </c>
      <c r="E1276" s="30"/>
      <c r="F1276" s="31" t="str">
        <f>IF(LEN(B1276)=0,"",ABS(RIGHT(Angebotsliste!$E$3,2)))</f>
        <v/>
      </c>
      <c r="G1276" s="54" t="str">
        <f>IF(AND(LEN(B1276)&gt;0,LEN(D1276)=0),"",IF(AND(LEN(B1276)=0,D1276&gt;0),"",Angebotsliste!$M$3))</f>
        <v/>
      </c>
      <c r="H1276" s="54" t="str">
        <f>IF(LEN(B1276)=0,"",IF(VLOOKUP(B1276,Angebotsliste!$A$12:$G$999,7,FALSE)=0,"",VLOOKUP(B1276,Angebotsliste!$A$12:$G$999,7,FALSE)))</f>
        <v/>
      </c>
      <c r="I1276" s="55"/>
      <c r="J1276" s="55"/>
      <c r="K1276" s="55"/>
      <c r="L1276" s="54" t="str">
        <f>IF(B1276="","",Angebotsliste!I1286)</f>
        <v/>
      </c>
    </row>
    <row r="1277" spans="1:12" x14ac:dyDescent="0.3">
      <c r="A1277" s="31" t="str">
        <f t="shared" si="66"/>
        <v/>
      </c>
      <c r="B1277" s="31" t="str">
        <f t="shared" si="67"/>
        <v/>
      </c>
      <c r="C1277" s="33"/>
      <c r="D1277" s="35" t="str">
        <f t="shared" si="68"/>
        <v/>
      </c>
      <c r="E1277" s="30"/>
      <c r="F1277" s="31" t="str">
        <f>IF(LEN(B1277)=0,"",ABS(RIGHT(Angebotsliste!$E$3,2)))</f>
        <v/>
      </c>
      <c r="G1277" s="54" t="str">
        <f>IF(AND(LEN(B1277)&gt;0,LEN(D1277)=0),"",IF(AND(LEN(B1277)=0,D1277&gt;0),"",Angebotsliste!$M$3))</f>
        <v/>
      </c>
      <c r="H1277" s="54" t="str">
        <f>IF(LEN(B1277)=0,"",IF(VLOOKUP(B1277,Angebotsliste!$A$12:$G$999,7,FALSE)=0,"",VLOOKUP(B1277,Angebotsliste!$A$12:$G$999,7,FALSE)))</f>
        <v/>
      </c>
      <c r="I1277" s="55"/>
      <c r="J1277" s="55"/>
      <c r="K1277" s="55"/>
      <c r="L1277" s="54" t="str">
        <f>IF(B1277="","",Angebotsliste!I1287)</f>
        <v/>
      </c>
    </row>
    <row r="1278" spans="1:12" x14ac:dyDescent="0.3">
      <c r="A1278" s="31" t="str">
        <f t="shared" si="66"/>
        <v/>
      </c>
      <c r="B1278" s="31" t="str">
        <f t="shared" si="67"/>
        <v/>
      </c>
      <c r="C1278" s="33"/>
      <c r="D1278" s="35" t="str">
        <f t="shared" si="68"/>
        <v/>
      </c>
      <c r="E1278" s="30"/>
      <c r="F1278" s="31" t="str">
        <f>IF(LEN(B1278)=0,"",ABS(RIGHT(Angebotsliste!$E$3,2)))</f>
        <v/>
      </c>
      <c r="G1278" s="54" t="str">
        <f>IF(AND(LEN(B1278)&gt;0,LEN(D1278)=0),"",IF(AND(LEN(B1278)=0,D1278&gt;0),"",Angebotsliste!$M$3))</f>
        <v/>
      </c>
      <c r="H1278" s="54" t="str">
        <f>IF(LEN(B1278)=0,"",IF(VLOOKUP(B1278,Angebotsliste!$A$12:$G$999,7,FALSE)=0,"",VLOOKUP(B1278,Angebotsliste!$A$12:$G$999,7,FALSE)))</f>
        <v/>
      </c>
      <c r="I1278" s="55"/>
      <c r="J1278" s="55"/>
      <c r="K1278" s="55"/>
      <c r="L1278" s="54" t="str">
        <f>IF(B1278="","",Angebotsliste!I1288)</f>
        <v/>
      </c>
    </row>
    <row r="1279" spans="1:12" x14ac:dyDescent="0.3">
      <c r="A1279" s="31" t="str">
        <f t="shared" si="66"/>
        <v/>
      </c>
      <c r="B1279" s="31" t="str">
        <f t="shared" si="67"/>
        <v/>
      </c>
      <c r="C1279" s="33"/>
      <c r="D1279" s="35" t="str">
        <f t="shared" si="68"/>
        <v/>
      </c>
      <c r="E1279" s="30"/>
      <c r="F1279" s="31" t="str">
        <f>IF(LEN(B1279)=0,"",ABS(RIGHT(Angebotsliste!$E$3,2)))</f>
        <v/>
      </c>
      <c r="G1279" s="54" t="str">
        <f>IF(AND(LEN(B1279)&gt;0,LEN(D1279)=0),"",IF(AND(LEN(B1279)=0,D1279&gt;0),"",Angebotsliste!$M$3))</f>
        <v/>
      </c>
      <c r="H1279" s="54" t="str">
        <f>IF(LEN(B1279)=0,"",IF(VLOOKUP(B1279,Angebotsliste!$A$12:$G$999,7,FALSE)=0,"",VLOOKUP(B1279,Angebotsliste!$A$12:$G$999,7,FALSE)))</f>
        <v/>
      </c>
      <c r="I1279" s="55"/>
      <c r="J1279" s="55"/>
      <c r="K1279" s="55"/>
      <c r="L1279" s="54" t="str">
        <f>IF(B1279="","",Angebotsliste!I1289)</f>
        <v/>
      </c>
    </row>
    <row r="1280" spans="1:12" x14ac:dyDescent="0.3">
      <c r="A1280" s="31" t="str">
        <f t="shared" si="66"/>
        <v/>
      </c>
      <c r="B1280" s="31" t="str">
        <f t="shared" si="67"/>
        <v/>
      </c>
      <c r="C1280" s="33"/>
      <c r="D1280" s="35" t="str">
        <f t="shared" si="68"/>
        <v/>
      </c>
      <c r="E1280" s="30"/>
      <c r="F1280" s="31" t="str">
        <f>IF(LEN(B1280)=0,"",ABS(RIGHT(Angebotsliste!$E$3,2)))</f>
        <v/>
      </c>
      <c r="G1280" s="54" t="str">
        <f>IF(AND(LEN(B1280)&gt;0,LEN(D1280)=0),"",IF(AND(LEN(B1280)=0,D1280&gt;0),"",Angebotsliste!$M$3))</f>
        <v/>
      </c>
      <c r="H1280" s="54" t="str">
        <f>IF(LEN(B1280)=0,"",IF(VLOOKUP(B1280,Angebotsliste!$A$12:$G$999,7,FALSE)=0,"",VLOOKUP(B1280,Angebotsliste!$A$12:$G$999,7,FALSE)))</f>
        <v/>
      </c>
      <c r="I1280" s="55"/>
      <c r="J1280" s="55"/>
      <c r="K1280" s="55"/>
      <c r="L1280" s="54" t="str">
        <f>IF(B1280="","",Angebotsliste!I1290)</f>
        <v/>
      </c>
    </row>
    <row r="1281" spans="1:12" x14ac:dyDescent="0.3">
      <c r="A1281" s="31" t="str">
        <f t="shared" si="66"/>
        <v/>
      </c>
      <c r="B1281" s="31" t="str">
        <f t="shared" si="67"/>
        <v/>
      </c>
      <c r="C1281" s="33"/>
      <c r="D1281" s="35" t="str">
        <f t="shared" si="68"/>
        <v/>
      </c>
      <c r="E1281" s="30"/>
      <c r="F1281" s="31" t="str">
        <f>IF(LEN(B1281)=0,"",ABS(RIGHT(Angebotsliste!$E$3,2)))</f>
        <v/>
      </c>
      <c r="G1281" s="54" t="str">
        <f>IF(AND(LEN(B1281)&gt;0,LEN(D1281)=0),"",IF(AND(LEN(B1281)=0,D1281&gt;0),"",Angebotsliste!$M$3))</f>
        <v/>
      </c>
      <c r="H1281" s="54" t="str">
        <f>IF(LEN(B1281)=0,"",IF(VLOOKUP(B1281,Angebotsliste!$A$12:$G$999,7,FALSE)=0,"",VLOOKUP(B1281,Angebotsliste!$A$12:$G$999,7,FALSE)))</f>
        <v/>
      </c>
      <c r="I1281" s="55"/>
      <c r="J1281" s="55"/>
      <c r="K1281" s="55"/>
      <c r="L1281" s="54" t="str">
        <f>IF(B1281="","",Angebotsliste!I1291)</f>
        <v/>
      </c>
    </row>
    <row r="1282" spans="1:12" x14ac:dyDescent="0.3">
      <c r="A1282" s="31" t="str">
        <f t="shared" si="66"/>
        <v/>
      </c>
      <c r="B1282" s="31" t="str">
        <f t="shared" si="67"/>
        <v/>
      </c>
      <c r="C1282" s="33"/>
      <c r="D1282" s="35" t="str">
        <f t="shared" si="68"/>
        <v/>
      </c>
      <c r="E1282" s="30"/>
      <c r="F1282" s="31" t="str">
        <f>IF(LEN(B1282)=0,"",ABS(RIGHT(Angebotsliste!$E$3,2)))</f>
        <v/>
      </c>
      <c r="G1282" s="54" t="str">
        <f>IF(AND(LEN(B1282)&gt;0,LEN(D1282)=0),"",IF(AND(LEN(B1282)=0,D1282&gt;0),"",Angebotsliste!$M$3))</f>
        <v/>
      </c>
      <c r="H1282" s="54" t="str">
        <f>IF(LEN(B1282)=0,"",IF(VLOOKUP(B1282,Angebotsliste!$A$12:$G$999,7,FALSE)=0,"",VLOOKUP(B1282,Angebotsliste!$A$12:$G$999,7,FALSE)))</f>
        <v/>
      </c>
      <c r="I1282" s="55"/>
      <c r="J1282" s="55"/>
      <c r="K1282" s="55"/>
      <c r="L1282" s="54" t="str">
        <f>IF(B1282="","",Angebotsliste!I1292)</f>
        <v/>
      </c>
    </row>
    <row r="1283" spans="1:12" x14ac:dyDescent="0.3">
      <c r="A1283" s="31" t="str">
        <f t="shared" si="66"/>
        <v/>
      </c>
      <c r="B1283" s="31" t="str">
        <f t="shared" si="67"/>
        <v/>
      </c>
      <c r="C1283" s="33"/>
      <c r="D1283" s="35" t="str">
        <f t="shared" si="68"/>
        <v/>
      </c>
      <c r="E1283" s="30"/>
      <c r="F1283" s="31" t="str">
        <f>IF(LEN(B1283)=0,"",ABS(RIGHT(Angebotsliste!$E$3,2)))</f>
        <v/>
      </c>
      <c r="G1283" s="54" t="str">
        <f>IF(AND(LEN(B1283)&gt;0,LEN(D1283)=0),"",IF(AND(LEN(B1283)=0,D1283&gt;0),"",Angebotsliste!$M$3))</f>
        <v/>
      </c>
      <c r="H1283" s="54" t="str">
        <f>IF(LEN(B1283)=0,"",IF(VLOOKUP(B1283,Angebotsliste!$A$12:$G$999,7,FALSE)=0,"",VLOOKUP(B1283,Angebotsliste!$A$12:$G$999,7,FALSE)))</f>
        <v/>
      </c>
      <c r="I1283" s="55"/>
      <c r="J1283" s="55"/>
      <c r="K1283" s="55"/>
      <c r="L1283" s="54" t="str">
        <f>IF(B1283="","",Angebotsliste!I1293)</f>
        <v/>
      </c>
    </row>
    <row r="1284" spans="1:12" x14ac:dyDescent="0.3">
      <c r="A1284" s="31" t="str">
        <f t="shared" si="66"/>
        <v/>
      </c>
      <c r="B1284" s="31" t="str">
        <f t="shared" si="67"/>
        <v/>
      </c>
      <c r="C1284" s="33"/>
      <c r="D1284" s="35" t="str">
        <f t="shared" si="68"/>
        <v/>
      </c>
      <c r="E1284" s="30"/>
      <c r="F1284" s="31" t="str">
        <f>IF(LEN(B1284)=0,"",ABS(RIGHT(Angebotsliste!$E$3,2)))</f>
        <v/>
      </c>
      <c r="G1284" s="54" t="str">
        <f>IF(AND(LEN(B1284)&gt;0,LEN(D1284)=0),"",IF(AND(LEN(B1284)=0,D1284&gt;0),"",Angebotsliste!$M$3))</f>
        <v/>
      </c>
      <c r="H1284" s="54" t="str">
        <f>IF(LEN(B1284)=0,"",IF(VLOOKUP(B1284,Angebotsliste!$A$12:$G$999,7,FALSE)=0,"",VLOOKUP(B1284,Angebotsliste!$A$12:$G$999,7,FALSE)))</f>
        <v/>
      </c>
      <c r="I1284" s="55"/>
      <c r="J1284" s="55"/>
      <c r="K1284" s="55"/>
      <c r="L1284" s="54" t="str">
        <f>IF(B1284="","",Angebotsliste!I1294)</f>
        <v/>
      </c>
    </row>
    <row r="1285" spans="1:12" x14ac:dyDescent="0.3">
      <c r="A1285" s="31" t="str">
        <f t="shared" si="66"/>
        <v/>
      </c>
      <c r="B1285" s="31" t="str">
        <f t="shared" si="67"/>
        <v/>
      </c>
      <c r="C1285" s="33"/>
      <c r="D1285" s="35" t="str">
        <f t="shared" si="68"/>
        <v/>
      </c>
      <c r="E1285" s="30"/>
      <c r="F1285" s="31" t="str">
        <f>IF(LEN(B1285)=0,"",ABS(RIGHT(Angebotsliste!$E$3,2)))</f>
        <v/>
      </c>
      <c r="G1285" s="54" t="str">
        <f>IF(AND(LEN(B1285)&gt;0,LEN(D1285)=0),"",IF(AND(LEN(B1285)=0,D1285&gt;0),"",Angebotsliste!$M$3))</f>
        <v/>
      </c>
      <c r="H1285" s="54" t="str">
        <f>IF(LEN(B1285)=0,"",IF(VLOOKUP(B1285,Angebotsliste!$A$12:$G$999,7,FALSE)=0,"",VLOOKUP(B1285,Angebotsliste!$A$12:$G$999,7,FALSE)))</f>
        <v/>
      </c>
      <c r="I1285" s="55"/>
      <c r="J1285" s="55"/>
      <c r="K1285" s="55"/>
      <c r="L1285" s="54" t="str">
        <f>IF(B1285="","",Angebotsliste!I1295)</f>
        <v/>
      </c>
    </row>
    <row r="1286" spans="1:12" x14ac:dyDescent="0.3">
      <c r="A1286" s="31" t="str">
        <f t="shared" si="66"/>
        <v/>
      </c>
      <c r="B1286" s="31" t="str">
        <f t="shared" si="67"/>
        <v/>
      </c>
      <c r="C1286" s="33"/>
      <c r="D1286" s="35" t="str">
        <f t="shared" si="68"/>
        <v/>
      </c>
      <c r="E1286" s="30"/>
      <c r="F1286" s="31" t="str">
        <f>IF(LEN(B1286)=0,"",ABS(RIGHT(Angebotsliste!$E$3,2)))</f>
        <v/>
      </c>
      <c r="G1286" s="54" t="str">
        <f>IF(AND(LEN(B1286)&gt;0,LEN(D1286)=0),"",IF(AND(LEN(B1286)=0,D1286&gt;0),"",Angebotsliste!$M$3))</f>
        <v/>
      </c>
      <c r="H1286" s="54" t="str">
        <f>IF(LEN(B1286)=0,"",IF(VLOOKUP(B1286,Angebotsliste!$A$12:$G$999,7,FALSE)=0,"",VLOOKUP(B1286,Angebotsliste!$A$12:$G$999,7,FALSE)))</f>
        <v/>
      </c>
      <c r="I1286" s="55"/>
      <c r="J1286" s="55"/>
      <c r="K1286" s="55"/>
      <c r="L1286" s="54" t="str">
        <f>IF(B1286="","",Angebotsliste!I1296)</f>
        <v/>
      </c>
    </row>
    <row r="1287" spans="1:12" x14ac:dyDescent="0.3">
      <c r="A1287" s="31" t="str">
        <f t="shared" si="66"/>
        <v/>
      </c>
      <c r="B1287" s="31" t="str">
        <f t="shared" si="67"/>
        <v/>
      </c>
      <c r="C1287" s="33"/>
      <c r="D1287" s="35" t="str">
        <f t="shared" si="68"/>
        <v/>
      </c>
      <c r="E1287" s="30"/>
      <c r="F1287" s="31" t="str">
        <f>IF(LEN(B1287)=0,"",ABS(RIGHT(Angebotsliste!$E$3,2)))</f>
        <v/>
      </c>
      <c r="G1287" s="54" t="str">
        <f>IF(AND(LEN(B1287)&gt;0,LEN(D1287)=0),"",IF(AND(LEN(B1287)=0,D1287&gt;0),"",Angebotsliste!$M$3))</f>
        <v/>
      </c>
      <c r="H1287" s="54" t="str">
        <f>IF(LEN(B1287)=0,"",IF(VLOOKUP(B1287,Angebotsliste!$A$12:$G$999,7,FALSE)=0,"",VLOOKUP(B1287,Angebotsliste!$A$12:$G$999,7,FALSE)))</f>
        <v/>
      </c>
      <c r="I1287" s="55"/>
      <c r="J1287" s="55"/>
      <c r="K1287" s="55"/>
      <c r="L1287" s="54" t="str">
        <f>IF(B1287="","",Angebotsliste!I1297)</f>
        <v/>
      </c>
    </row>
    <row r="1288" spans="1:12" x14ac:dyDescent="0.3">
      <c r="A1288" s="31" t="str">
        <f t="shared" si="66"/>
        <v/>
      </c>
      <c r="B1288" s="31" t="str">
        <f t="shared" si="67"/>
        <v/>
      </c>
      <c r="C1288" s="33"/>
      <c r="D1288" s="35" t="str">
        <f t="shared" si="68"/>
        <v/>
      </c>
      <c r="E1288" s="30"/>
      <c r="F1288" s="31" t="str">
        <f>IF(LEN(B1288)=0,"",ABS(RIGHT(Angebotsliste!$E$3,2)))</f>
        <v/>
      </c>
      <c r="G1288" s="54" t="str">
        <f>IF(AND(LEN(B1288)&gt;0,LEN(D1288)=0),"",IF(AND(LEN(B1288)=0,D1288&gt;0),"",Angebotsliste!$M$3))</f>
        <v/>
      </c>
      <c r="H1288" s="54" t="str">
        <f>IF(LEN(B1288)=0,"",IF(VLOOKUP(B1288,Angebotsliste!$A$12:$G$999,7,FALSE)=0,"",VLOOKUP(B1288,Angebotsliste!$A$12:$G$999,7,FALSE)))</f>
        <v/>
      </c>
      <c r="I1288" s="55"/>
      <c r="J1288" s="55"/>
      <c r="K1288" s="55"/>
      <c r="L1288" s="54" t="str">
        <f>IF(B1288="","",Angebotsliste!I1298)</f>
        <v/>
      </c>
    </row>
    <row r="1289" spans="1:12" x14ac:dyDescent="0.3">
      <c r="A1289" s="31" t="str">
        <f t="shared" si="66"/>
        <v/>
      </c>
      <c r="B1289" s="31" t="str">
        <f t="shared" si="67"/>
        <v/>
      </c>
      <c r="C1289" s="33"/>
      <c r="D1289" s="35" t="str">
        <f t="shared" si="68"/>
        <v/>
      </c>
      <c r="E1289" s="30"/>
      <c r="F1289" s="31" t="str">
        <f>IF(LEN(B1289)=0,"",ABS(RIGHT(Angebotsliste!$E$3,2)))</f>
        <v/>
      </c>
      <c r="G1289" s="54" t="str">
        <f>IF(AND(LEN(B1289)&gt;0,LEN(D1289)=0),"",IF(AND(LEN(B1289)=0,D1289&gt;0),"",Angebotsliste!$M$3))</f>
        <v/>
      </c>
      <c r="H1289" s="54" t="str">
        <f>IF(LEN(B1289)=0,"",IF(VLOOKUP(B1289,Angebotsliste!$A$12:$G$999,7,FALSE)=0,"",VLOOKUP(B1289,Angebotsliste!$A$12:$G$999,7,FALSE)))</f>
        <v/>
      </c>
      <c r="I1289" s="55"/>
      <c r="J1289" s="55"/>
      <c r="K1289" s="55"/>
      <c r="L1289" s="54" t="str">
        <f>IF(B1289="","",Angebotsliste!I1299)</f>
        <v/>
      </c>
    </row>
    <row r="1290" spans="1:12" x14ac:dyDescent="0.3">
      <c r="A1290" s="31" t="str">
        <f t="shared" si="66"/>
        <v/>
      </c>
      <c r="B1290" s="31" t="str">
        <f t="shared" si="67"/>
        <v/>
      </c>
      <c r="C1290" s="33"/>
      <c r="D1290" s="35" t="str">
        <f t="shared" si="68"/>
        <v/>
      </c>
      <c r="E1290" s="30"/>
      <c r="F1290" s="31" t="str">
        <f>IF(LEN(B1290)=0,"",ABS(RIGHT(Angebotsliste!$E$3,2)))</f>
        <v/>
      </c>
      <c r="G1290" s="54" t="str">
        <f>IF(AND(LEN(B1290)&gt;0,LEN(D1290)=0),"",IF(AND(LEN(B1290)=0,D1290&gt;0),"",Angebotsliste!$M$3))</f>
        <v/>
      </c>
      <c r="H1290" s="54" t="str">
        <f>IF(LEN(B1290)=0,"",IF(VLOOKUP(B1290,Angebotsliste!$A$12:$G$999,7,FALSE)=0,"",VLOOKUP(B1290,Angebotsliste!$A$12:$G$999,7,FALSE)))</f>
        <v/>
      </c>
      <c r="I1290" s="55"/>
      <c r="J1290" s="55"/>
      <c r="K1290" s="55"/>
      <c r="L1290" s="54" t="str">
        <f>IF(B1290="","",Angebotsliste!I1300)</f>
        <v/>
      </c>
    </row>
    <row r="1291" spans="1:12" x14ac:dyDescent="0.3">
      <c r="A1291" s="31" t="str">
        <f t="shared" si="66"/>
        <v/>
      </c>
      <c r="B1291" s="31" t="str">
        <f t="shared" si="67"/>
        <v/>
      </c>
      <c r="C1291" s="33"/>
      <c r="D1291" s="35" t="str">
        <f t="shared" si="68"/>
        <v/>
      </c>
      <c r="E1291" s="30"/>
      <c r="F1291" s="31" t="str">
        <f>IF(LEN(B1291)=0,"",ABS(RIGHT(Angebotsliste!$E$3,2)))</f>
        <v/>
      </c>
      <c r="G1291" s="54" t="str">
        <f>IF(AND(LEN(B1291)&gt;0,LEN(D1291)=0),"",IF(AND(LEN(B1291)=0,D1291&gt;0),"",Angebotsliste!$M$3))</f>
        <v/>
      </c>
      <c r="H1291" s="54" t="str">
        <f>IF(LEN(B1291)=0,"",IF(VLOOKUP(B1291,Angebotsliste!$A$12:$G$999,7,FALSE)=0,"",VLOOKUP(B1291,Angebotsliste!$A$12:$G$999,7,FALSE)))</f>
        <v/>
      </c>
      <c r="I1291" s="55"/>
      <c r="J1291" s="55"/>
      <c r="K1291" s="55"/>
      <c r="L1291" s="54" t="str">
        <f>IF(B1291="","",Angebotsliste!I1301)</f>
        <v/>
      </c>
    </row>
    <row r="1292" spans="1:12" x14ac:dyDescent="0.3">
      <c r="A1292" s="31" t="str">
        <f t="shared" si="66"/>
        <v/>
      </c>
      <c r="B1292" s="31" t="str">
        <f t="shared" si="67"/>
        <v/>
      </c>
      <c r="C1292" s="33"/>
      <c r="D1292" s="35" t="str">
        <f t="shared" si="68"/>
        <v/>
      </c>
      <c r="E1292" s="30"/>
      <c r="F1292" s="31" t="str">
        <f>IF(LEN(B1292)=0,"",ABS(RIGHT(Angebotsliste!$E$3,2)))</f>
        <v/>
      </c>
      <c r="G1292" s="54" t="str">
        <f>IF(AND(LEN(B1292)&gt;0,LEN(D1292)=0),"",IF(AND(LEN(B1292)=0,D1292&gt;0),"",Angebotsliste!$M$3))</f>
        <v/>
      </c>
      <c r="H1292" s="54" t="str">
        <f>IF(LEN(B1292)=0,"",IF(VLOOKUP(B1292,Angebotsliste!$A$12:$G$999,7,FALSE)=0,"",VLOOKUP(B1292,Angebotsliste!$A$12:$G$999,7,FALSE)))</f>
        <v/>
      </c>
      <c r="I1292" s="55"/>
      <c r="J1292" s="55"/>
      <c r="K1292" s="55"/>
      <c r="L1292" s="54" t="str">
        <f>IF(B1292="","",Angebotsliste!I1302)</f>
        <v/>
      </c>
    </row>
    <row r="1293" spans="1:12" x14ac:dyDescent="0.3">
      <c r="A1293" s="31" t="str">
        <f t="shared" si="66"/>
        <v/>
      </c>
      <c r="B1293" s="31" t="str">
        <f t="shared" si="67"/>
        <v/>
      </c>
      <c r="C1293" s="33"/>
      <c r="D1293" s="35" t="str">
        <f t="shared" si="68"/>
        <v/>
      </c>
      <c r="E1293" s="30"/>
      <c r="F1293" s="31" t="str">
        <f>IF(LEN(B1293)=0,"",ABS(RIGHT(Angebotsliste!$E$3,2)))</f>
        <v/>
      </c>
      <c r="G1293" s="54" t="str">
        <f>IF(AND(LEN(B1293)&gt;0,LEN(D1293)=0),"",IF(AND(LEN(B1293)=0,D1293&gt;0),"",Angebotsliste!$M$3))</f>
        <v/>
      </c>
      <c r="H1293" s="54" t="str">
        <f>IF(LEN(B1293)=0,"",IF(VLOOKUP(B1293,Angebotsliste!$A$12:$G$999,7,FALSE)=0,"",VLOOKUP(B1293,Angebotsliste!$A$12:$G$999,7,FALSE)))</f>
        <v/>
      </c>
      <c r="I1293" s="55"/>
      <c r="J1293" s="55"/>
      <c r="K1293" s="55"/>
      <c r="L1293" s="54" t="str">
        <f>IF(B1293="","",Angebotsliste!I1303)</f>
        <v/>
      </c>
    </row>
    <row r="1294" spans="1:12" x14ac:dyDescent="0.3">
      <c r="A1294" s="31" t="str">
        <f t="shared" si="66"/>
        <v/>
      </c>
      <c r="B1294" s="31" t="str">
        <f t="shared" si="67"/>
        <v/>
      </c>
      <c r="C1294" s="33"/>
      <c r="D1294" s="35" t="str">
        <f t="shared" si="68"/>
        <v/>
      </c>
      <c r="E1294" s="30"/>
      <c r="F1294" s="31" t="str">
        <f>IF(LEN(B1294)=0,"",ABS(RIGHT(Angebotsliste!$E$3,2)))</f>
        <v/>
      </c>
      <c r="G1294" s="54" t="str">
        <f>IF(AND(LEN(B1294)&gt;0,LEN(D1294)=0),"",IF(AND(LEN(B1294)=0,D1294&gt;0),"",Angebotsliste!$M$3))</f>
        <v/>
      </c>
      <c r="H1294" s="54" t="str">
        <f>IF(LEN(B1294)=0,"",IF(VLOOKUP(B1294,Angebotsliste!$A$12:$G$999,7,FALSE)=0,"",VLOOKUP(B1294,Angebotsliste!$A$12:$G$999,7,FALSE)))</f>
        <v/>
      </c>
      <c r="I1294" s="55"/>
      <c r="J1294" s="55"/>
      <c r="K1294" s="55"/>
      <c r="L1294" s="54" t="str">
        <f>IF(B1294="","",Angebotsliste!I1304)</f>
        <v/>
      </c>
    </row>
    <row r="1295" spans="1:12" x14ac:dyDescent="0.3">
      <c r="A1295" s="31" t="str">
        <f t="shared" si="66"/>
        <v/>
      </c>
      <c r="B1295" s="31" t="str">
        <f t="shared" si="67"/>
        <v/>
      </c>
      <c r="C1295" s="33"/>
      <c r="D1295" s="35" t="str">
        <f t="shared" si="68"/>
        <v/>
      </c>
      <c r="E1295" s="30"/>
      <c r="F1295" s="31" t="str">
        <f>IF(LEN(B1295)=0,"",ABS(RIGHT(Angebotsliste!$E$3,2)))</f>
        <v/>
      </c>
      <c r="G1295" s="54" t="str">
        <f>IF(AND(LEN(B1295)&gt;0,LEN(D1295)=0),"",IF(AND(LEN(B1295)=0,D1295&gt;0),"",Angebotsliste!$M$3))</f>
        <v/>
      </c>
      <c r="H1295" s="54" t="str">
        <f>IF(LEN(B1295)=0,"",IF(VLOOKUP(B1295,Angebotsliste!$A$12:$G$999,7,FALSE)=0,"",VLOOKUP(B1295,Angebotsliste!$A$12:$G$999,7,FALSE)))</f>
        <v/>
      </c>
      <c r="I1295" s="55"/>
      <c r="J1295" s="55"/>
      <c r="K1295" s="55"/>
      <c r="L1295" s="54" t="str">
        <f>IF(B1295="","",Angebotsliste!I1305)</f>
        <v/>
      </c>
    </row>
    <row r="1296" spans="1:12" x14ac:dyDescent="0.3">
      <c r="A1296" s="31" t="str">
        <f t="shared" si="66"/>
        <v/>
      </c>
      <c r="B1296" s="31" t="str">
        <f t="shared" si="67"/>
        <v/>
      </c>
      <c r="C1296" s="33"/>
      <c r="D1296" s="35" t="str">
        <f t="shared" si="68"/>
        <v/>
      </c>
      <c r="E1296" s="30"/>
      <c r="F1296" s="31" t="str">
        <f>IF(LEN(B1296)=0,"",ABS(RIGHT(Angebotsliste!$E$3,2)))</f>
        <v/>
      </c>
      <c r="G1296" s="54" t="str">
        <f>IF(AND(LEN(B1296)&gt;0,LEN(D1296)=0),"",IF(AND(LEN(B1296)=0,D1296&gt;0),"",Angebotsliste!$M$3))</f>
        <v/>
      </c>
      <c r="H1296" s="54" t="str">
        <f>IF(LEN(B1296)=0,"",IF(VLOOKUP(B1296,Angebotsliste!$A$12:$G$999,7,FALSE)=0,"",VLOOKUP(B1296,Angebotsliste!$A$12:$G$999,7,FALSE)))</f>
        <v/>
      </c>
      <c r="I1296" s="55"/>
      <c r="J1296" s="55"/>
      <c r="K1296" s="55"/>
      <c r="L1296" s="54" t="str">
        <f>IF(B1296="","",Angebotsliste!I1306)</f>
        <v/>
      </c>
    </row>
    <row r="1297" spans="1:12" x14ac:dyDescent="0.3">
      <c r="A1297" s="31" t="str">
        <f t="shared" si="66"/>
        <v/>
      </c>
      <c r="B1297" s="31" t="str">
        <f t="shared" si="67"/>
        <v/>
      </c>
      <c r="C1297" s="33"/>
      <c r="D1297" s="35" t="str">
        <f t="shared" si="68"/>
        <v/>
      </c>
      <c r="E1297" s="30"/>
      <c r="F1297" s="31" t="str">
        <f>IF(LEN(B1297)=0,"",ABS(RIGHT(Angebotsliste!$E$3,2)))</f>
        <v/>
      </c>
      <c r="G1297" s="54" t="str">
        <f>IF(AND(LEN(B1297)&gt;0,LEN(D1297)=0),"",IF(AND(LEN(B1297)=0,D1297&gt;0),"",Angebotsliste!$M$3))</f>
        <v/>
      </c>
      <c r="H1297" s="54" t="str">
        <f>IF(LEN(B1297)=0,"",IF(VLOOKUP(B1297,Angebotsliste!$A$12:$G$999,7,FALSE)=0,"",VLOOKUP(B1297,Angebotsliste!$A$12:$G$999,7,FALSE)))</f>
        <v/>
      </c>
      <c r="I1297" s="55"/>
      <c r="J1297" s="55"/>
      <c r="K1297" s="55"/>
      <c r="L1297" s="54" t="str">
        <f>IF(B1297="","",Angebotsliste!I1307)</f>
        <v/>
      </c>
    </row>
    <row r="1298" spans="1:12" x14ac:dyDescent="0.3">
      <c r="A1298" s="31" t="str">
        <f t="shared" si="66"/>
        <v/>
      </c>
      <c r="B1298" s="31" t="str">
        <f t="shared" si="67"/>
        <v/>
      </c>
      <c r="C1298" s="33"/>
      <c r="D1298" s="35" t="str">
        <f t="shared" si="68"/>
        <v/>
      </c>
      <c r="E1298" s="30"/>
      <c r="F1298" s="31" t="str">
        <f>IF(LEN(B1298)=0,"",ABS(RIGHT(Angebotsliste!$E$3,2)))</f>
        <v/>
      </c>
      <c r="G1298" s="54" t="str">
        <f>IF(AND(LEN(B1298)&gt;0,LEN(D1298)=0),"",IF(AND(LEN(B1298)=0,D1298&gt;0),"",Angebotsliste!$M$3))</f>
        <v/>
      </c>
      <c r="H1298" s="54" t="str">
        <f>IF(LEN(B1298)=0,"",IF(VLOOKUP(B1298,Angebotsliste!$A$12:$G$999,7,FALSE)=0,"",VLOOKUP(B1298,Angebotsliste!$A$12:$G$999,7,FALSE)))</f>
        <v/>
      </c>
      <c r="I1298" s="55"/>
      <c r="J1298" s="55"/>
      <c r="K1298" s="55"/>
      <c r="L1298" s="54" t="str">
        <f>IF(B1298="","",Angebotsliste!I1308)</f>
        <v/>
      </c>
    </row>
    <row r="1299" spans="1:12" x14ac:dyDescent="0.3">
      <c r="A1299" s="31" t="str">
        <f t="shared" si="66"/>
        <v/>
      </c>
      <c r="B1299" s="31" t="str">
        <f t="shared" si="67"/>
        <v/>
      </c>
      <c r="C1299" s="33"/>
      <c r="D1299" s="35" t="str">
        <f t="shared" si="68"/>
        <v/>
      </c>
      <c r="E1299" s="30"/>
      <c r="F1299" s="31" t="str">
        <f>IF(LEN(B1299)=0,"",ABS(RIGHT(Angebotsliste!$E$3,2)))</f>
        <v/>
      </c>
      <c r="G1299" s="54" t="str">
        <f>IF(AND(LEN(B1299)&gt;0,LEN(D1299)=0),"",IF(AND(LEN(B1299)=0,D1299&gt;0),"",Angebotsliste!$M$3))</f>
        <v/>
      </c>
      <c r="H1299" s="54" t="str">
        <f>IF(LEN(B1299)=0,"",IF(VLOOKUP(B1299,Angebotsliste!$A$12:$G$999,7,FALSE)=0,"",VLOOKUP(B1299,Angebotsliste!$A$12:$G$999,7,FALSE)))</f>
        <v/>
      </c>
      <c r="I1299" s="55"/>
      <c r="J1299" s="55"/>
      <c r="K1299" s="55"/>
      <c r="L1299" s="54" t="str">
        <f>IF(B1299="","",Angebotsliste!I1309)</f>
        <v/>
      </c>
    </row>
    <row r="1300" spans="1:12" x14ac:dyDescent="0.3">
      <c r="A1300" s="31" t="str">
        <f t="shared" si="66"/>
        <v/>
      </c>
      <c r="B1300" s="31" t="str">
        <f t="shared" si="67"/>
        <v/>
      </c>
      <c r="C1300" s="33"/>
      <c r="D1300" s="35" t="str">
        <f t="shared" si="68"/>
        <v/>
      </c>
      <c r="E1300" s="30"/>
      <c r="F1300" s="31" t="str">
        <f>IF(LEN(B1300)=0,"",ABS(RIGHT(Angebotsliste!$E$3,2)))</f>
        <v/>
      </c>
      <c r="G1300" s="54" t="str">
        <f>IF(AND(LEN(B1300)&gt;0,LEN(D1300)=0),"",IF(AND(LEN(B1300)=0,D1300&gt;0),"",Angebotsliste!$M$3))</f>
        <v/>
      </c>
      <c r="H1300" s="54" t="str">
        <f>IF(LEN(B1300)=0,"",IF(VLOOKUP(B1300,Angebotsliste!$A$12:$G$999,7,FALSE)=0,"",VLOOKUP(B1300,Angebotsliste!$A$12:$G$999,7,FALSE)))</f>
        <v/>
      </c>
      <c r="I1300" s="55"/>
      <c r="J1300" s="55"/>
      <c r="K1300" s="55"/>
      <c r="L1300" s="54" t="str">
        <f>IF(B1300="","",Angebotsliste!I1310)</f>
        <v/>
      </c>
    </row>
    <row r="1301" spans="1:12" x14ac:dyDescent="0.3">
      <c r="A1301" s="31" t="str">
        <f t="shared" si="66"/>
        <v/>
      </c>
      <c r="B1301" s="31" t="str">
        <f t="shared" si="67"/>
        <v/>
      </c>
      <c r="C1301" s="33"/>
      <c r="D1301" s="35" t="str">
        <f t="shared" si="68"/>
        <v/>
      </c>
      <c r="E1301" s="30"/>
      <c r="F1301" s="31" t="str">
        <f>IF(LEN(B1301)=0,"",ABS(RIGHT(Angebotsliste!$E$3,2)))</f>
        <v/>
      </c>
      <c r="G1301" s="54" t="str">
        <f>IF(AND(LEN(B1301)&gt;0,LEN(D1301)=0),"",IF(AND(LEN(B1301)=0,D1301&gt;0),"",Angebotsliste!$M$3))</f>
        <v/>
      </c>
      <c r="H1301" s="54" t="str">
        <f>IF(LEN(B1301)=0,"",IF(VLOOKUP(B1301,Angebotsliste!$A$12:$G$999,7,FALSE)=0,"",VLOOKUP(B1301,Angebotsliste!$A$12:$G$999,7,FALSE)))</f>
        <v/>
      </c>
      <c r="I1301" s="55"/>
      <c r="J1301" s="55"/>
      <c r="K1301" s="55"/>
      <c r="L1301" s="54" t="str">
        <f>IF(B1301="","",Angebotsliste!I1311)</f>
        <v/>
      </c>
    </row>
    <row r="1302" spans="1:12" x14ac:dyDescent="0.3">
      <c r="A1302" s="31" t="str">
        <f t="shared" si="66"/>
        <v/>
      </c>
      <c r="B1302" s="31" t="str">
        <f t="shared" si="67"/>
        <v/>
      </c>
      <c r="C1302" s="33"/>
      <c r="D1302" s="35" t="str">
        <f t="shared" si="68"/>
        <v/>
      </c>
      <c r="E1302" s="30"/>
      <c r="F1302" s="31" t="str">
        <f>IF(LEN(B1302)=0,"",ABS(RIGHT(Angebotsliste!$E$3,2)))</f>
        <v/>
      </c>
      <c r="G1302" s="54" t="str">
        <f>IF(AND(LEN(B1302)&gt;0,LEN(D1302)=0),"",IF(AND(LEN(B1302)=0,D1302&gt;0),"",Angebotsliste!$M$3))</f>
        <v/>
      </c>
      <c r="H1302" s="54" t="str">
        <f>IF(LEN(B1302)=0,"",IF(VLOOKUP(B1302,Angebotsliste!$A$12:$G$999,7,FALSE)=0,"",VLOOKUP(B1302,Angebotsliste!$A$12:$G$999,7,FALSE)))</f>
        <v/>
      </c>
      <c r="I1302" s="55"/>
      <c r="J1302" s="55"/>
      <c r="K1302" s="55"/>
      <c r="L1302" s="54" t="str">
        <f>IF(B1302="","",Angebotsliste!I1312)</f>
        <v/>
      </c>
    </row>
    <row r="1303" spans="1:12" x14ac:dyDescent="0.3">
      <c r="A1303" s="31" t="str">
        <f t="shared" si="66"/>
        <v/>
      </c>
      <c r="B1303" s="31" t="str">
        <f t="shared" si="67"/>
        <v/>
      </c>
      <c r="C1303" s="33"/>
      <c r="D1303" s="35" t="str">
        <f t="shared" si="68"/>
        <v/>
      </c>
      <c r="E1303" s="30"/>
      <c r="F1303" s="31" t="str">
        <f>IF(LEN(B1303)=0,"",ABS(RIGHT(Angebotsliste!$E$3,2)))</f>
        <v/>
      </c>
      <c r="G1303" s="54" t="str">
        <f>IF(AND(LEN(B1303)&gt;0,LEN(D1303)=0),"",IF(AND(LEN(B1303)=0,D1303&gt;0),"",Angebotsliste!$M$3))</f>
        <v/>
      </c>
      <c r="H1303" s="54" t="str">
        <f>IF(LEN(B1303)=0,"",IF(VLOOKUP(B1303,Angebotsliste!$A$12:$G$999,7,FALSE)=0,"",VLOOKUP(B1303,Angebotsliste!$A$12:$G$999,7,FALSE)))</f>
        <v/>
      </c>
      <c r="I1303" s="55"/>
      <c r="J1303" s="55"/>
      <c r="K1303" s="55"/>
      <c r="L1303" s="54" t="str">
        <f>IF(B1303="","",Angebotsliste!I1313)</f>
        <v/>
      </c>
    </row>
    <row r="1304" spans="1:12" x14ac:dyDescent="0.3">
      <c r="A1304" s="31" t="str">
        <f t="shared" si="66"/>
        <v/>
      </c>
      <c r="B1304" s="31" t="str">
        <f t="shared" si="67"/>
        <v/>
      </c>
      <c r="C1304" s="33"/>
      <c r="D1304" s="35" t="str">
        <f t="shared" si="68"/>
        <v/>
      </c>
      <c r="E1304" s="30"/>
      <c r="F1304" s="31" t="str">
        <f>IF(LEN(B1304)=0,"",ABS(RIGHT(Angebotsliste!$E$3,2)))</f>
        <v/>
      </c>
      <c r="G1304" s="54" t="str">
        <f>IF(AND(LEN(B1304)&gt;0,LEN(D1304)=0),"",IF(AND(LEN(B1304)=0,D1304&gt;0),"",Angebotsliste!$M$3))</f>
        <v/>
      </c>
      <c r="H1304" s="54" t="str">
        <f>IF(LEN(B1304)=0,"",IF(VLOOKUP(B1304,Angebotsliste!$A$12:$G$999,7,FALSE)=0,"",VLOOKUP(B1304,Angebotsliste!$A$12:$G$999,7,FALSE)))</f>
        <v/>
      </c>
      <c r="I1304" s="55"/>
      <c r="J1304" s="55"/>
      <c r="K1304" s="55"/>
      <c r="L1304" s="54" t="str">
        <f>IF(B1304="","",Angebotsliste!I1314)</f>
        <v/>
      </c>
    </row>
    <row r="1305" spans="1:12" x14ac:dyDescent="0.3">
      <c r="A1305" s="31" t="str">
        <f t="shared" si="66"/>
        <v/>
      </c>
      <c r="B1305" s="31" t="str">
        <f t="shared" si="67"/>
        <v/>
      </c>
      <c r="C1305" s="33"/>
      <c r="D1305" s="35" t="str">
        <f t="shared" si="68"/>
        <v/>
      </c>
      <c r="E1305" s="30"/>
      <c r="F1305" s="31" t="str">
        <f>IF(LEN(B1305)=0,"",ABS(RIGHT(Angebotsliste!$E$3,2)))</f>
        <v/>
      </c>
      <c r="G1305" s="54" t="str">
        <f>IF(AND(LEN(B1305)&gt;0,LEN(D1305)=0),"",IF(AND(LEN(B1305)=0,D1305&gt;0),"",Angebotsliste!$M$3))</f>
        <v/>
      </c>
      <c r="H1305" s="54" t="str">
        <f>IF(LEN(B1305)=0,"",IF(VLOOKUP(B1305,Angebotsliste!$A$12:$G$999,7,FALSE)=0,"",VLOOKUP(B1305,Angebotsliste!$A$12:$G$999,7,FALSE)))</f>
        <v/>
      </c>
      <c r="I1305" s="55"/>
      <c r="J1305" s="55"/>
      <c r="K1305" s="55"/>
      <c r="L1305" s="54" t="str">
        <f>IF(B1305="","",Angebotsliste!I1315)</f>
        <v/>
      </c>
    </row>
    <row r="1306" spans="1:12" x14ac:dyDescent="0.3">
      <c r="A1306" s="31" t="str">
        <f t="shared" si="66"/>
        <v/>
      </c>
      <c r="B1306" s="31" t="str">
        <f t="shared" si="67"/>
        <v/>
      </c>
      <c r="C1306" s="33"/>
      <c r="D1306" s="35" t="str">
        <f t="shared" si="68"/>
        <v/>
      </c>
      <c r="E1306" s="30"/>
      <c r="F1306" s="31" t="str">
        <f>IF(LEN(B1306)=0,"",ABS(RIGHT(Angebotsliste!$E$3,2)))</f>
        <v/>
      </c>
      <c r="G1306" s="54" t="str">
        <f>IF(AND(LEN(B1306)&gt;0,LEN(D1306)=0),"",IF(AND(LEN(B1306)=0,D1306&gt;0),"",Angebotsliste!$M$3))</f>
        <v/>
      </c>
      <c r="H1306" s="54" t="str">
        <f>IF(LEN(B1306)=0,"",IF(VLOOKUP(B1306,Angebotsliste!$A$12:$G$999,7,FALSE)=0,"",VLOOKUP(B1306,Angebotsliste!$A$12:$G$999,7,FALSE)))</f>
        <v/>
      </c>
      <c r="I1306" s="55"/>
      <c r="J1306" s="55"/>
      <c r="K1306" s="55"/>
      <c r="L1306" s="54" t="str">
        <f>IF(B1306="","",Angebotsliste!I1316)</f>
        <v/>
      </c>
    </row>
    <row r="1307" spans="1:12" x14ac:dyDescent="0.3">
      <c r="A1307" s="31" t="str">
        <f t="shared" si="66"/>
        <v/>
      </c>
      <c r="B1307" s="31" t="str">
        <f t="shared" si="67"/>
        <v/>
      </c>
      <c r="C1307" s="33"/>
      <c r="D1307" s="35" t="str">
        <f t="shared" si="68"/>
        <v/>
      </c>
      <c r="E1307" s="30"/>
      <c r="F1307" s="31" t="str">
        <f>IF(LEN(B1307)=0,"",ABS(RIGHT(Angebotsliste!$E$3,2)))</f>
        <v/>
      </c>
      <c r="G1307" s="54" t="str">
        <f>IF(AND(LEN(B1307)&gt;0,LEN(D1307)=0),"",IF(AND(LEN(B1307)=0,D1307&gt;0),"",Angebotsliste!$M$3))</f>
        <v/>
      </c>
      <c r="H1307" s="54" t="str">
        <f>IF(LEN(B1307)=0,"",IF(VLOOKUP(B1307,Angebotsliste!$A$12:$G$999,7,FALSE)=0,"",VLOOKUP(B1307,Angebotsliste!$A$12:$G$999,7,FALSE)))</f>
        <v/>
      </c>
      <c r="I1307" s="55"/>
      <c r="J1307" s="55"/>
      <c r="K1307" s="55"/>
      <c r="L1307" s="54" t="str">
        <f>IF(B1307="","",Angebotsliste!I1317)</f>
        <v/>
      </c>
    </row>
    <row r="1308" spans="1:12" x14ac:dyDescent="0.3">
      <c r="A1308" s="31" t="str">
        <f t="shared" si="66"/>
        <v/>
      </c>
      <c r="B1308" s="31" t="str">
        <f t="shared" si="67"/>
        <v/>
      </c>
      <c r="C1308" s="33"/>
      <c r="D1308" s="35" t="str">
        <f t="shared" si="68"/>
        <v/>
      </c>
      <c r="E1308" s="30"/>
      <c r="F1308" s="31" t="str">
        <f>IF(LEN(B1308)=0,"",ABS(RIGHT(Angebotsliste!$E$3,2)))</f>
        <v/>
      </c>
      <c r="G1308" s="54" t="str">
        <f>IF(AND(LEN(B1308)&gt;0,LEN(D1308)=0),"",IF(AND(LEN(B1308)=0,D1308&gt;0),"",Angebotsliste!$M$3))</f>
        <v/>
      </c>
      <c r="H1308" s="54" t="str">
        <f>IF(LEN(B1308)=0,"",IF(VLOOKUP(B1308,Angebotsliste!$A$12:$G$999,7,FALSE)=0,"",VLOOKUP(B1308,Angebotsliste!$A$12:$G$999,7,FALSE)))</f>
        <v/>
      </c>
      <c r="I1308" s="55"/>
      <c r="J1308" s="55"/>
      <c r="K1308" s="55"/>
      <c r="L1308" s="54" t="str">
        <f>IF(B1308="","",Angebotsliste!I1318)</f>
        <v/>
      </c>
    </row>
    <row r="1309" spans="1:12" x14ac:dyDescent="0.3">
      <c r="A1309" s="31" t="str">
        <f t="shared" si="66"/>
        <v/>
      </c>
      <c r="B1309" s="31" t="str">
        <f t="shared" si="67"/>
        <v/>
      </c>
      <c r="C1309" s="33"/>
      <c r="D1309" s="35" t="str">
        <f t="shared" si="68"/>
        <v/>
      </c>
      <c r="E1309" s="30"/>
      <c r="F1309" s="31" t="str">
        <f>IF(LEN(B1309)=0,"",ABS(RIGHT(Angebotsliste!$E$3,2)))</f>
        <v/>
      </c>
      <c r="G1309" s="54" t="str">
        <f>IF(AND(LEN(B1309)&gt;0,LEN(D1309)=0),"",IF(AND(LEN(B1309)=0,D1309&gt;0),"",Angebotsliste!$M$3))</f>
        <v/>
      </c>
      <c r="H1309" s="54" t="str">
        <f>IF(LEN(B1309)=0,"",IF(VLOOKUP(B1309,Angebotsliste!$A$12:$G$999,7,FALSE)=0,"",VLOOKUP(B1309,Angebotsliste!$A$12:$G$999,7,FALSE)))</f>
        <v/>
      </c>
      <c r="I1309" s="55"/>
      <c r="J1309" s="55"/>
      <c r="K1309" s="55"/>
      <c r="L1309" s="54" t="str">
        <f>IF(B1309="","",Angebotsliste!I1319)</f>
        <v/>
      </c>
    </row>
    <row r="1310" spans="1:12" x14ac:dyDescent="0.3">
      <c r="A1310" s="31" t="str">
        <f t="shared" si="66"/>
        <v/>
      </c>
      <c r="B1310" s="31" t="str">
        <f t="shared" si="67"/>
        <v/>
      </c>
      <c r="C1310" s="33"/>
      <c r="D1310" s="35" t="str">
        <f t="shared" si="68"/>
        <v/>
      </c>
      <c r="E1310" s="30"/>
      <c r="F1310" s="31" t="str">
        <f>IF(LEN(B1310)=0,"",ABS(RIGHT(Angebotsliste!$E$3,2)))</f>
        <v/>
      </c>
      <c r="G1310" s="54" t="str">
        <f>IF(AND(LEN(B1310)&gt;0,LEN(D1310)=0),"",IF(AND(LEN(B1310)=0,D1310&gt;0),"",Angebotsliste!$M$3))</f>
        <v/>
      </c>
      <c r="H1310" s="54" t="str">
        <f>IF(LEN(B1310)=0,"",IF(VLOOKUP(B1310,Angebotsliste!$A$12:$G$999,7,FALSE)=0,"",VLOOKUP(B1310,Angebotsliste!$A$12:$G$999,7,FALSE)))</f>
        <v/>
      </c>
      <c r="I1310" s="55"/>
      <c r="J1310" s="55"/>
      <c r="K1310" s="55"/>
      <c r="L1310" s="54" t="str">
        <f>IF(B1310="","",Angebotsliste!I1320)</f>
        <v/>
      </c>
    </row>
    <row r="1311" spans="1:12" x14ac:dyDescent="0.3">
      <c r="A1311" s="31" t="str">
        <f t="shared" si="66"/>
        <v/>
      </c>
      <c r="B1311" s="31" t="str">
        <f t="shared" si="67"/>
        <v/>
      </c>
      <c r="C1311" s="33"/>
      <c r="D1311" s="35" t="str">
        <f t="shared" si="68"/>
        <v/>
      </c>
      <c r="E1311" s="30"/>
      <c r="F1311" s="31" t="str">
        <f>IF(LEN(B1311)=0,"",ABS(RIGHT(Angebotsliste!$E$3,2)))</f>
        <v/>
      </c>
      <c r="G1311" s="54" t="str">
        <f>IF(AND(LEN(B1311)&gt;0,LEN(D1311)=0),"",IF(AND(LEN(B1311)=0,D1311&gt;0),"",Angebotsliste!$M$3))</f>
        <v/>
      </c>
      <c r="H1311" s="54" t="str">
        <f>IF(LEN(B1311)=0,"",IF(VLOOKUP(B1311,Angebotsliste!$A$12:$G$999,7,FALSE)=0,"",VLOOKUP(B1311,Angebotsliste!$A$12:$G$999,7,FALSE)))</f>
        <v/>
      </c>
      <c r="I1311" s="55"/>
      <c r="J1311" s="55"/>
      <c r="K1311" s="55"/>
      <c r="L1311" s="54" t="str">
        <f>IF(B1311="","",Angebotsliste!I1321)</f>
        <v/>
      </c>
    </row>
    <row r="1312" spans="1:12" x14ac:dyDescent="0.3">
      <c r="A1312" s="31" t="str">
        <f t="shared" si="66"/>
        <v/>
      </c>
      <c r="B1312" s="31" t="str">
        <f t="shared" si="67"/>
        <v/>
      </c>
      <c r="C1312" s="33"/>
      <c r="D1312" s="35" t="str">
        <f t="shared" si="68"/>
        <v/>
      </c>
      <c r="E1312" s="30"/>
      <c r="F1312" s="31" t="str">
        <f>IF(LEN(B1312)=0,"",ABS(RIGHT(Angebotsliste!$E$3,2)))</f>
        <v/>
      </c>
      <c r="G1312" s="54" t="str">
        <f>IF(AND(LEN(B1312)&gt;0,LEN(D1312)=0),"",IF(AND(LEN(B1312)=0,D1312&gt;0),"",Angebotsliste!$M$3))</f>
        <v/>
      </c>
      <c r="H1312" s="54" t="str">
        <f>IF(LEN(B1312)=0,"",IF(VLOOKUP(B1312,Angebotsliste!$A$12:$G$999,7,FALSE)=0,"",VLOOKUP(B1312,Angebotsliste!$A$12:$G$999,7,FALSE)))</f>
        <v/>
      </c>
      <c r="I1312" s="55"/>
      <c r="J1312" s="55"/>
      <c r="K1312" s="55"/>
      <c r="L1312" s="54" t="str">
        <f>IF(B1312="","",Angebotsliste!I1322)</f>
        <v/>
      </c>
    </row>
    <row r="1313" spans="1:12" x14ac:dyDescent="0.3">
      <c r="A1313" s="31" t="str">
        <f t="shared" si="66"/>
        <v/>
      </c>
      <c r="B1313" s="31" t="str">
        <f t="shared" si="67"/>
        <v/>
      </c>
      <c r="C1313" s="33"/>
      <c r="D1313" s="35" t="str">
        <f t="shared" si="68"/>
        <v/>
      </c>
      <c r="E1313" s="30"/>
      <c r="F1313" s="31" t="str">
        <f>IF(LEN(B1313)=0,"",ABS(RIGHT(Angebotsliste!$E$3,2)))</f>
        <v/>
      </c>
      <c r="G1313" s="54" t="str">
        <f>IF(AND(LEN(B1313)&gt;0,LEN(D1313)=0),"",IF(AND(LEN(B1313)=0,D1313&gt;0),"",Angebotsliste!$M$3))</f>
        <v/>
      </c>
      <c r="H1313" s="54" t="str">
        <f>IF(LEN(B1313)=0,"",IF(VLOOKUP(B1313,Angebotsliste!$A$12:$G$999,7,FALSE)=0,"",VLOOKUP(B1313,Angebotsliste!$A$12:$G$999,7,FALSE)))</f>
        <v/>
      </c>
      <c r="I1313" s="55"/>
      <c r="J1313" s="55"/>
      <c r="K1313" s="55"/>
      <c r="L1313" s="54" t="str">
        <f>IF(B1313="","",Angebotsliste!I1323)</f>
        <v/>
      </c>
    </row>
    <row r="1314" spans="1:12" x14ac:dyDescent="0.3">
      <c r="A1314" s="31" t="str">
        <f t="shared" si="66"/>
        <v/>
      </c>
      <c r="B1314" s="31" t="str">
        <f t="shared" si="67"/>
        <v/>
      </c>
      <c r="C1314" s="33"/>
      <c r="D1314" s="35" t="str">
        <f t="shared" si="68"/>
        <v/>
      </c>
      <c r="E1314" s="30"/>
      <c r="F1314" s="31" t="str">
        <f>IF(LEN(B1314)=0,"",ABS(RIGHT(Angebotsliste!$E$3,2)))</f>
        <v/>
      </c>
      <c r="G1314" s="54" t="str">
        <f>IF(AND(LEN(B1314)&gt;0,LEN(D1314)=0),"",IF(AND(LEN(B1314)=0,D1314&gt;0),"",Angebotsliste!$M$3))</f>
        <v/>
      </c>
      <c r="H1314" s="54" t="str">
        <f>IF(LEN(B1314)=0,"",IF(VLOOKUP(B1314,Angebotsliste!$A$12:$G$999,7,FALSE)=0,"",VLOOKUP(B1314,Angebotsliste!$A$12:$G$999,7,FALSE)))</f>
        <v/>
      </c>
      <c r="I1314" s="55"/>
      <c r="J1314" s="55"/>
      <c r="K1314" s="55"/>
      <c r="L1314" s="54" t="str">
        <f>IF(B1314="","",Angebotsliste!I1324)</f>
        <v/>
      </c>
    </row>
    <row r="1315" spans="1:12" x14ac:dyDescent="0.3">
      <c r="A1315" s="31" t="str">
        <f t="shared" si="66"/>
        <v/>
      </c>
      <c r="B1315" s="31" t="str">
        <f t="shared" si="67"/>
        <v/>
      </c>
      <c r="C1315" s="33"/>
      <c r="D1315" s="35" t="str">
        <f t="shared" si="68"/>
        <v/>
      </c>
      <c r="E1315" s="30"/>
      <c r="F1315" s="31" t="str">
        <f>IF(LEN(B1315)=0,"",ABS(RIGHT(Angebotsliste!$E$3,2)))</f>
        <v/>
      </c>
      <c r="G1315" s="54" t="str">
        <f>IF(AND(LEN(B1315)&gt;0,LEN(D1315)=0),"",IF(AND(LEN(B1315)=0,D1315&gt;0),"",Angebotsliste!$M$3))</f>
        <v/>
      </c>
      <c r="H1315" s="54" t="str">
        <f>IF(LEN(B1315)=0,"",IF(VLOOKUP(B1315,Angebotsliste!$A$12:$G$999,7,FALSE)=0,"",VLOOKUP(B1315,Angebotsliste!$A$12:$G$999,7,FALSE)))</f>
        <v/>
      </c>
      <c r="I1315" s="55"/>
      <c r="J1315" s="55"/>
      <c r="K1315" s="55"/>
      <c r="L1315" s="54" t="str">
        <f>IF(B1315="","",Angebotsliste!I1325)</f>
        <v/>
      </c>
    </row>
    <row r="1316" spans="1:12" x14ac:dyDescent="0.3">
      <c r="A1316" s="31" t="str">
        <f t="shared" si="66"/>
        <v/>
      </c>
      <c r="B1316" s="31" t="str">
        <f t="shared" si="67"/>
        <v/>
      </c>
      <c r="C1316" s="33"/>
      <c r="D1316" s="35" t="str">
        <f t="shared" si="68"/>
        <v/>
      </c>
      <c r="E1316" s="30"/>
      <c r="F1316" s="31" t="str">
        <f>IF(LEN(B1316)=0,"",ABS(RIGHT(Angebotsliste!$E$3,2)))</f>
        <v/>
      </c>
      <c r="G1316" s="54" t="str">
        <f>IF(AND(LEN(B1316)&gt;0,LEN(D1316)=0),"",IF(AND(LEN(B1316)=0,D1316&gt;0),"",Angebotsliste!$M$3))</f>
        <v/>
      </c>
      <c r="H1316" s="54" t="str">
        <f>IF(LEN(B1316)=0,"",IF(VLOOKUP(B1316,Angebotsliste!$A$12:$G$999,7,FALSE)=0,"",VLOOKUP(B1316,Angebotsliste!$A$12:$G$999,7,FALSE)))</f>
        <v/>
      </c>
      <c r="I1316" s="55"/>
      <c r="J1316" s="55"/>
      <c r="K1316" s="55"/>
      <c r="L1316" s="54" t="str">
        <f>IF(B1316="","",Angebotsliste!I1326)</f>
        <v/>
      </c>
    </row>
    <row r="1317" spans="1:12" x14ac:dyDescent="0.3">
      <c r="A1317" s="31" t="str">
        <f t="shared" si="66"/>
        <v/>
      </c>
      <c r="B1317" s="31" t="str">
        <f t="shared" si="67"/>
        <v/>
      </c>
      <c r="C1317" s="33"/>
      <c r="D1317" s="35" t="str">
        <f t="shared" si="68"/>
        <v/>
      </c>
      <c r="E1317" s="30"/>
      <c r="F1317" s="31" t="str">
        <f>IF(LEN(B1317)=0,"",ABS(RIGHT(Angebotsliste!$E$3,2)))</f>
        <v/>
      </c>
      <c r="G1317" s="54" t="str">
        <f>IF(AND(LEN(B1317)&gt;0,LEN(D1317)=0),"",IF(AND(LEN(B1317)=0,D1317&gt;0),"",Angebotsliste!$M$3))</f>
        <v/>
      </c>
      <c r="H1317" s="54" t="str">
        <f>IF(LEN(B1317)=0,"",IF(VLOOKUP(B1317,Angebotsliste!$A$12:$G$999,7,FALSE)=0,"",VLOOKUP(B1317,Angebotsliste!$A$12:$G$999,7,FALSE)))</f>
        <v/>
      </c>
      <c r="I1317" s="55"/>
      <c r="J1317" s="55"/>
      <c r="K1317" s="55"/>
      <c r="L1317" s="54" t="str">
        <f>IF(B1317="","",Angebotsliste!I1327)</f>
        <v/>
      </c>
    </row>
    <row r="1318" spans="1:12" x14ac:dyDescent="0.3">
      <c r="A1318" s="31" t="str">
        <f t="shared" si="66"/>
        <v/>
      </c>
      <c r="B1318" s="31" t="str">
        <f t="shared" si="67"/>
        <v/>
      </c>
      <c r="C1318" s="33"/>
      <c r="D1318" s="35" t="str">
        <f t="shared" si="68"/>
        <v/>
      </c>
      <c r="E1318" s="30"/>
      <c r="F1318" s="31" t="str">
        <f>IF(LEN(B1318)=0,"",ABS(RIGHT(Angebotsliste!$E$3,2)))</f>
        <v/>
      </c>
      <c r="G1318" s="54" t="str">
        <f>IF(AND(LEN(B1318)&gt;0,LEN(D1318)=0),"",IF(AND(LEN(B1318)=0,D1318&gt;0),"",Angebotsliste!$M$3))</f>
        <v/>
      </c>
      <c r="H1318" s="54" t="str">
        <f>IF(LEN(B1318)=0,"",IF(VLOOKUP(B1318,Angebotsliste!$A$12:$G$999,7,FALSE)=0,"",VLOOKUP(B1318,Angebotsliste!$A$12:$G$999,7,FALSE)))</f>
        <v/>
      </c>
      <c r="I1318" s="55"/>
      <c r="J1318" s="55"/>
      <c r="K1318" s="55"/>
      <c r="L1318" s="54" t="str">
        <f>IF(B1318="","",Angebotsliste!I1328)</f>
        <v/>
      </c>
    </row>
    <row r="1319" spans="1:12" x14ac:dyDescent="0.3">
      <c r="A1319" s="31" t="str">
        <f t="shared" si="66"/>
        <v/>
      </c>
      <c r="B1319" s="31" t="str">
        <f t="shared" si="67"/>
        <v/>
      </c>
      <c r="C1319" s="33"/>
      <c r="D1319" s="35" t="str">
        <f t="shared" si="68"/>
        <v/>
      </c>
      <c r="E1319" s="30"/>
      <c r="F1319" s="31" t="str">
        <f>IF(LEN(B1319)=0,"",ABS(RIGHT(Angebotsliste!$E$3,2)))</f>
        <v/>
      </c>
      <c r="G1319" s="54" t="str">
        <f>IF(AND(LEN(B1319)&gt;0,LEN(D1319)=0),"",IF(AND(LEN(B1319)=0,D1319&gt;0),"",Angebotsliste!$M$3))</f>
        <v/>
      </c>
      <c r="H1319" s="54" t="str">
        <f>IF(LEN(B1319)=0,"",IF(VLOOKUP(B1319,Angebotsliste!$A$12:$G$999,7,FALSE)=0,"",VLOOKUP(B1319,Angebotsliste!$A$12:$G$999,7,FALSE)))</f>
        <v/>
      </c>
      <c r="I1319" s="55"/>
      <c r="J1319" s="55"/>
      <c r="K1319" s="55"/>
      <c r="L1319" s="54" t="str">
        <f>IF(B1319="","",Angebotsliste!I1329)</f>
        <v/>
      </c>
    </row>
    <row r="1320" spans="1:12" x14ac:dyDescent="0.3">
      <c r="A1320" s="31" t="str">
        <f t="shared" si="66"/>
        <v/>
      </c>
      <c r="B1320" s="31" t="str">
        <f t="shared" si="67"/>
        <v/>
      </c>
      <c r="C1320" s="33"/>
      <c r="D1320" s="35" t="str">
        <f t="shared" si="68"/>
        <v/>
      </c>
      <c r="E1320" s="30"/>
      <c r="F1320" s="31" t="str">
        <f>IF(LEN(B1320)=0,"",ABS(RIGHT(Angebotsliste!$E$3,2)))</f>
        <v/>
      </c>
      <c r="G1320" s="54" t="str">
        <f>IF(AND(LEN(B1320)&gt;0,LEN(D1320)=0),"",IF(AND(LEN(B1320)=0,D1320&gt;0),"",Angebotsliste!$M$3))</f>
        <v/>
      </c>
      <c r="H1320" s="54" t="str">
        <f>IF(LEN(B1320)=0,"",IF(VLOOKUP(B1320,Angebotsliste!$A$12:$G$999,7,FALSE)=0,"",VLOOKUP(B1320,Angebotsliste!$A$12:$G$999,7,FALSE)))</f>
        <v/>
      </c>
      <c r="I1320" s="55"/>
      <c r="J1320" s="55"/>
      <c r="K1320" s="55"/>
      <c r="L1320" s="54" t="str">
        <f>IF(B1320="","",Angebotsliste!I1330)</f>
        <v/>
      </c>
    </row>
    <row r="1321" spans="1:12" x14ac:dyDescent="0.3">
      <c r="A1321" s="31" t="str">
        <f t="shared" si="66"/>
        <v/>
      </c>
      <c r="B1321" s="31" t="str">
        <f t="shared" si="67"/>
        <v/>
      </c>
      <c r="C1321" s="33"/>
      <c r="D1321" s="35" t="str">
        <f t="shared" si="68"/>
        <v/>
      </c>
      <c r="E1321" s="30"/>
      <c r="F1321" s="31" t="str">
        <f>IF(LEN(B1321)=0,"",ABS(RIGHT(Angebotsliste!$E$3,2)))</f>
        <v/>
      </c>
      <c r="G1321" s="54" t="str">
        <f>IF(AND(LEN(B1321)&gt;0,LEN(D1321)=0),"",IF(AND(LEN(B1321)=0,D1321&gt;0),"",Angebotsliste!$M$3))</f>
        <v/>
      </c>
      <c r="H1321" s="54" t="str">
        <f>IF(LEN(B1321)=0,"",IF(VLOOKUP(B1321,Angebotsliste!$A$12:$G$999,7,FALSE)=0,"",VLOOKUP(B1321,Angebotsliste!$A$12:$G$999,7,FALSE)))</f>
        <v/>
      </c>
      <c r="I1321" s="55"/>
      <c r="J1321" s="55"/>
      <c r="K1321" s="55"/>
      <c r="L1321" s="54" t="str">
        <f>IF(B1321="","",Angebotsliste!I1331)</f>
        <v/>
      </c>
    </row>
    <row r="1322" spans="1:12" x14ac:dyDescent="0.3">
      <c r="A1322" s="31" t="str">
        <f t="shared" si="66"/>
        <v/>
      </c>
      <c r="B1322" s="31" t="str">
        <f t="shared" si="67"/>
        <v/>
      </c>
      <c r="C1322" s="33"/>
      <c r="D1322" s="35" t="str">
        <f t="shared" si="68"/>
        <v/>
      </c>
      <c r="E1322" s="30"/>
      <c r="F1322" s="31" t="str">
        <f>IF(LEN(B1322)=0,"",ABS(RIGHT(Angebotsliste!$E$3,2)))</f>
        <v/>
      </c>
      <c r="G1322" s="54" t="str">
        <f>IF(AND(LEN(B1322)&gt;0,LEN(D1322)=0),"",IF(AND(LEN(B1322)=0,D1322&gt;0),"",Angebotsliste!$M$3))</f>
        <v/>
      </c>
      <c r="H1322" s="54" t="str">
        <f>IF(LEN(B1322)=0,"",IF(VLOOKUP(B1322,Angebotsliste!$A$12:$G$999,7,FALSE)=0,"",VLOOKUP(B1322,Angebotsliste!$A$12:$G$999,7,FALSE)))</f>
        <v/>
      </c>
      <c r="I1322" s="55"/>
      <c r="J1322" s="55"/>
      <c r="K1322" s="55"/>
      <c r="L1322" s="54" t="str">
        <f>IF(B1322="","",Angebotsliste!I1332)</f>
        <v/>
      </c>
    </row>
    <row r="1323" spans="1:12" x14ac:dyDescent="0.3">
      <c r="A1323" s="31" t="str">
        <f t="shared" si="66"/>
        <v/>
      </c>
      <c r="B1323" s="31" t="str">
        <f t="shared" si="67"/>
        <v/>
      </c>
      <c r="C1323" s="33"/>
      <c r="D1323" s="35" t="str">
        <f t="shared" si="68"/>
        <v/>
      </c>
      <c r="E1323" s="30"/>
      <c r="F1323" s="31" t="str">
        <f>IF(LEN(B1323)=0,"",ABS(RIGHT(Angebotsliste!$E$3,2)))</f>
        <v/>
      </c>
      <c r="G1323" s="54" t="str">
        <f>IF(AND(LEN(B1323)&gt;0,LEN(D1323)=0),"",IF(AND(LEN(B1323)=0,D1323&gt;0),"",Angebotsliste!$M$3))</f>
        <v/>
      </c>
      <c r="H1323" s="54" t="str">
        <f>IF(LEN(B1323)=0,"",IF(VLOOKUP(B1323,Angebotsliste!$A$12:$G$999,7,FALSE)=0,"",VLOOKUP(B1323,Angebotsliste!$A$12:$G$999,7,FALSE)))</f>
        <v/>
      </c>
      <c r="I1323" s="55"/>
      <c r="J1323" s="55"/>
      <c r="K1323" s="55"/>
      <c r="L1323" s="54" t="str">
        <f>IF(B1323="","",Angebotsliste!I1333)</f>
        <v/>
      </c>
    </row>
    <row r="1324" spans="1:12" x14ac:dyDescent="0.3">
      <c r="A1324" s="31" t="str">
        <f t="shared" si="66"/>
        <v/>
      </c>
      <c r="B1324" s="31" t="str">
        <f t="shared" si="67"/>
        <v/>
      </c>
      <c r="C1324" s="33"/>
      <c r="D1324" s="35" t="str">
        <f t="shared" si="68"/>
        <v/>
      </c>
      <c r="E1324" s="30"/>
      <c r="F1324" s="31" t="str">
        <f>IF(LEN(B1324)=0,"",ABS(RIGHT(Angebotsliste!$E$3,2)))</f>
        <v/>
      </c>
      <c r="G1324" s="54" t="str">
        <f>IF(AND(LEN(B1324)&gt;0,LEN(D1324)=0),"",IF(AND(LEN(B1324)=0,D1324&gt;0),"",Angebotsliste!$M$3))</f>
        <v/>
      </c>
      <c r="H1324" s="54" t="str">
        <f>IF(LEN(B1324)=0,"",IF(VLOOKUP(B1324,Angebotsliste!$A$12:$G$999,7,FALSE)=0,"",VLOOKUP(B1324,Angebotsliste!$A$12:$G$999,7,FALSE)))</f>
        <v/>
      </c>
      <c r="I1324" s="55"/>
      <c r="J1324" s="55"/>
      <c r="K1324" s="55"/>
      <c r="L1324" s="54" t="str">
        <f>IF(B1324="","",Angebotsliste!I1334)</f>
        <v/>
      </c>
    </row>
    <row r="1325" spans="1:12" x14ac:dyDescent="0.3">
      <c r="A1325" s="31" t="str">
        <f t="shared" si="66"/>
        <v/>
      </c>
      <c r="B1325" s="31" t="str">
        <f t="shared" si="67"/>
        <v/>
      </c>
      <c r="C1325" s="33"/>
      <c r="D1325" s="35" t="str">
        <f t="shared" si="68"/>
        <v/>
      </c>
      <c r="E1325" s="30"/>
      <c r="F1325" s="31" t="str">
        <f>IF(LEN(B1325)=0,"",ABS(RIGHT(Angebotsliste!$E$3,2)))</f>
        <v/>
      </c>
      <c r="G1325" s="54" t="str">
        <f>IF(AND(LEN(B1325)&gt;0,LEN(D1325)=0),"",IF(AND(LEN(B1325)=0,D1325&gt;0),"",Angebotsliste!$M$3))</f>
        <v/>
      </c>
      <c r="H1325" s="54" t="str">
        <f>IF(LEN(B1325)=0,"",IF(VLOOKUP(B1325,Angebotsliste!$A$12:$G$999,7,FALSE)=0,"",VLOOKUP(B1325,Angebotsliste!$A$12:$G$999,7,FALSE)))</f>
        <v/>
      </c>
      <c r="I1325" s="55"/>
      <c r="J1325" s="55"/>
      <c r="K1325" s="55"/>
      <c r="L1325" s="54" t="str">
        <f>IF(B1325="","",Angebotsliste!I1335)</f>
        <v/>
      </c>
    </row>
    <row r="1326" spans="1:12" x14ac:dyDescent="0.3">
      <c r="A1326" s="31" t="str">
        <f t="shared" si="66"/>
        <v/>
      </c>
      <c r="B1326" s="31" t="str">
        <f t="shared" si="67"/>
        <v/>
      </c>
      <c r="C1326" s="33"/>
      <c r="D1326" s="35" t="str">
        <f t="shared" si="68"/>
        <v/>
      </c>
      <c r="E1326" s="30"/>
      <c r="F1326" s="31" t="str">
        <f>IF(LEN(B1326)=0,"",ABS(RIGHT(Angebotsliste!$E$3,2)))</f>
        <v/>
      </c>
      <c r="G1326" s="54" t="str">
        <f>IF(AND(LEN(B1326)&gt;0,LEN(D1326)=0),"",IF(AND(LEN(B1326)=0,D1326&gt;0),"",Angebotsliste!$M$3))</f>
        <v/>
      </c>
      <c r="H1326" s="54" t="str">
        <f>IF(LEN(B1326)=0,"",IF(VLOOKUP(B1326,Angebotsliste!$A$12:$G$999,7,FALSE)=0,"",VLOOKUP(B1326,Angebotsliste!$A$12:$G$999,7,FALSE)))</f>
        <v/>
      </c>
      <c r="I1326" s="55"/>
      <c r="J1326" s="55"/>
      <c r="K1326" s="55"/>
      <c r="L1326" s="54" t="str">
        <f>IF(B1326="","",Angebotsliste!I1336)</f>
        <v/>
      </c>
    </row>
    <row r="1327" spans="1:12" x14ac:dyDescent="0.3">
      <c r="A1327" s="31" t="str">
        <f t="shared" si="66"/>
        <v/>
      </c>
      <c r="B1327" s="31" t="str">
        <f t="shared" si="67"/>
        <v/>
      </c>
      <c r="C1327" s="33"/>
      <c r="D1327" s="35" t="str">
        <f t="shared" si="68"/>
        <v/>
      </c>
      <c r="E1327" s="30"/>
      <c r="F1327" s="31" t="str">
        <f>IF(LEN(B1327)=0,"",ABS(RIGHT(Angebotsliste!$E$3,2)))</f>
        <v/>
      </c>
      <c r="G1327" s="54" t="str">
        <f>IF(AND(LEN(B1327)&gt;0,LEN(D1327)=0),"",IF(AND(LEN(B1327)=0,D1327&gt;0),"",Angebotsliste!$M$3))</f>
        <v/>
      </c>
      <c r="H1327" s="54" t="str">
        <f>IF(LEN(B1327)=0,"",IF(VLOOKUP(B1327,Angebotsliste!$A$12:$G$999,7,FALSE)=0,"",VLOOKUP(B1327,Angebotsliste!$A$12:$G$999,7,FALSE)))</f>
        <v/>
      </c>
      <c r="I1327" s="55"/>
      <c r="J1327" s="55"/>
      <c r="K1327" s="55"/>
      <c r="L1327" s="54" t="str">
        <f>IF(B1327="","",Angebotsliste!I1337)</f>
        <v/>
      </c>
    </row>
    <row r="1328" spans="1:12" x14ac:dyDescent="0.3">
      <c r="A1328" s="31" t="str">
        <f t="shared" si="66"/>
        <v/>
      </c>
      <c r="B1328" s="31" t="str">
        <f t="shared" si="67"/>
        <v/>
      </c>
      <c r="C1328" s="33"/>
      <c r="D1328" s="35" t="str">
        <f t="shared" si="68"/>
        <v/>
      </c>
      <c r="E1328" s="30"/>
      <c r="F1328" s="31" t="str">
        <f>IF(LEN(B1328)=0,"",ABS(RIGHT(Angebotsliste!$E$3,2)))</f>
        <v/>
      </c>
      <c r="G1328" s="54" t="str">
        <f>IF(AND(LEN(B1328)&gt;0,LEN(D1328)=0),"",IF(AND(LEN(B1328)=0,D1328&gt;0),"",Angebotsliste!$M$3))</f>
        <v/>
      </c>
      <c r="H1328" s="54" t="str">
        <f>IF(LEN(B1328)=0,"",IF(VLOOKUP(B1328,Angebotsliste!$A$12:$G$999,7,FALSE)=0,"",VLOOKUP(B1328,Angebotsliste!$A$12:$G$999,7,FALSE)))</f>
        <v/>
      </c>
      <c r="I1328" s="55"/>
      <c r="J1328" s="55"/>
      <c r="K1328" s="55"/>
      <c r="L1328" s="54" t="str">
        <f>IF(B1328="","",Angebotsliste!I1338)</f>
        <v/>
      </c>
    </row>
    <row r="1329" spans="1:12" x14ac:dyDescent="0.3">
      <c r="A1329" s="31" t="str">
        <f t="shared" si="66"/>
        <v/>
      </c>
      <c r="B1329" s="31" t="str">
        <f t="shared" si="67"/>
        <v/>
      </c>
      <c r="C1329" s="33"/>
      <c r="D1329" s="35" t="str">
        <f t="shared" si="68"/>
        <v/>
      </c>
      <c r="E1329" s="30"/>
      <c r="F1329" s="31" t="str">
        <f>IF(LEN(B1329)=0,"",ABS(RIGHT(Angebotsliste!$E$3,2)))</f>
        <v/>
      </c>
      <c r="G1329" s="54" t="str">
        <f>IF(AND(LEN(B1329)&gt;0,LEN(D1329)=0),"",IF(AND(LEN(B1329)=0,D1329&gt;0),"",Angebotsliste!$M$3))</f>
        <v/>
      </c>
      <c r="H1329" s="54" t="str">
        <f>IF(LEN(B1329)=0,"",IF(VLOOKUP(B1329,Angebotsliste!$A$12:$G$999,7,FALSE)=0,"",VLOOKUP(B1329,Angebotsliste!$A$12:$G$999,7,FALSE)))</f>
        <v/>
      </c>
      <c r="I1329" s="55"/>
      <c r="J1329" s="55"/>
      <c r="K1329" s="55"/>
      <c r="L1329" s="54" t="str">
        <f>IF(B1329="","",Angebotsliste!I1339)</f>
        <v/>
      </c>
    </row>
    <row r="1330" spans="1:12" x14ac:dyDescent="0.3">
      <c r="A1330" s="31" t="str">
        <f t="shared" si="66"/>
        <v/>
      </c>
      <c r="B1330" s="31" t="str">
        <f t="shared" si="67"/>
        <v/>
      </c>
      <c r="C1330" s="33"/>
      <c r="D1330" s="35" t="str">
        <f t="shared" si="68"/>
        <v/>
      </c>
      <c r="E1330" s="30"/>
      <c r="F1330" s="31" t="str">
        <f>IF(LEN(B1330)=0,"",ABS(RIGHT(Angebotsliste!$E$3,2)))</f>
        <v/>
      </c>
      <c r="G1330" s="54" t="str">
        <f>IF(AND(LEN(B1330)&gt;0,LEN(D1330)=0),"",IF(AND(LEN(B1330)=0,D1330&gt;0),"",Angebotsliste!$M$3))</f>
        <v/>
      </c>
      <c r="H1330" s="54" t="str">
        <f>IF(LEN(B1330)=0,"",IF(VLOOKUP(B1330,Angebotsliste!$A$12:$G$999,7,FALSE)=0,"",VLOOKUP(B1330,Angebotsliste!$A$12:$G$999,7,FALSE)))</f>
        <v/>
      </c>
      <c r="I1330" s="55"/>
      <c r="J1330" s="55"/>
      <c r="K1330" s="55"/>
      <c r="L1330" s="54" t="str">
        <f>IF(B1330="","",Angebotsliste!I1340)</f>
        <v/>
      </c>
    </row>
    <row r="1331" spans="1:12" x14ac:dyDescent="0.3">
      <c r="A1331" s="31" t="str">
        <f t="shared" ref="A1331:A1394" si="69">IF(LEN(O1331)=0,"",O1331)</f>
        <v/>
      </c>
      <c r="B1331" s="31" t="str">
        <f t="shared" ref="B1331:B1394" si="70">IF(LEN(N1331)=0,"",N1331)</f>
        <v/>
      </c>
      <c r="C1331" s="33"/>
      <c r="D1331" s="35" t="str">
        <f t="shared" ref="D1331:D1394" si="71">IF(LEN(P1331)=0,"",P1331)</f>
        <v/>
      </c>
      <c r="E1331" s="30"/>
      <c r="F1331" s="31" t="str">
        <f>IF(LEN(B1331)=0,"",ABS(RIGHT(Angebotsliste!$E$3,2)))</f>
        <v/>
      </c>
      <c r="G1331" s="54" t="str">
        <f>IF(AND(LEN(B1331)&gt;0,LEN(D1331)=0),"",IF(AND(LEN(B1331)=0,D1331&gt;0),"",Angebotsliste!$M$3))</f>
        <v/>
      </c>
      <c r="H1331" s="54" t="str">
        <f>IF(LEN(B1331)=0,"",IF(VLOOKUP(B1331,Angebotsliste!$A$12:$G$999,7,FALSE)=0,"",VLOOKUP(B1331,Angebotsliste!$A$12:$G$999,7,FALSE)))</f>
        <v/>
      </c>
      <c r="I1331" s="55"/>
      <c r="J1331" s="55"/>
      <c r="K1331" s="55"/>
      <c r="L1331" s="54" t="str">
        <f>IF(B1331="","",Angebotsliste!I1341)</f>
        <v/>
      </c>
    </row>
    <row r="1332" spans="1:12" x14ac:dyDescent="0.3">
      <c r="A1332" s="31" t="str">
        <f t="shared" si="69"/>
        <v/>
      </c>
      <c r="B1332" s="31" t="str">
        <f t="shared" si="70"/>
        <v/>
      </c>
      <c r="C1332" s="33"/>
      <c r="D1332" s="35" t="str">
        <f t="shared" si="71"/>
        <v/>
      </c>
      <c r="E1332" s="30"/>
      <c r="F1332" s="31" t="str">
        <f>IF(LEN(B1332)=0,"",ABS(RIGHT(Angebotsliste!$E$3,2)))</f>
        <v/>
      </c>
      <c r="G1332" s="54" t="str">
        <f>IF(AND(LEN(B1332)&gt;0,LEN(D1332)=0),"",IF(AND(LEN(B1332)=0,D1332&gt;0),"",Angebotsliste!$M$3))</f>
        <v/>
      </c>
      <c r="H1332" s="54" t="str">
        <f>IF(LEN(B1332)=0,"",IF(VLOOKUP(B1332,Angebotsliste!$A$12:$G$999,7,FALSE)=0,"",VLOOKUP(B1332,Angebotsliste!$A$12:$G$999,7,FALSE)))</f>
        <v/>
      </c>
      <c r="I1332" s="55"/>
      <c r="J1332" s="55"/>
      <c r="K1332" s="55"/>
      <c r="L1332" s="54" t="str">
        <f>IF(B1332="","",Angebotsliste!I1342)</f>
        <v/>
      </c>
    </row>
    <row r="1333" spans="1:12" x14ac:dyDescent="0.3">
      <c r="A1333" s="31" t="str">
        <f t="shared" si="69"/>
        <v/>
      </c>
      <c r="B1333" s="31" t="str">
        <f t="shared" si="70"/>
        <v/>
      </c>
      <c r="C1333" s="33"/>
      <c r="D1333" s="35" t="str">
        <f t="shared" si="71"/>
        <v/>
      </c>
      <c r="E1333" s="30"/>
      <c r="F1333" s="31" t="str">
        <f>IF(LEN(B1333)=0,"",ABS(RIGHT(Angebotsliste!$E$3,2)))</f>
        <v/>
      </c>
      <c r="G1333" s="54" t="str">
        <f>IF(AND(LEN(B1333)&gt;0,LEN(D1333)=0),"",IF(AND(LEN(B1333)=0,D1333&gt;0),"",Angebotsliste!$M$3))</f>
        <v/>
      </c>
      <c r="H1333" s="54" t="str">
        <f>IF(LEN(B1333)=0,"",IF(VLOOKUP(B1333,Angebotsliste!$A$12:$G$999,7,FALSE)=0,"",VLOOKUP(B1333,Angebotsliste!$A$12:$G$999,7,FALSE)))</f>
        <v/>
      </c>
      <c r="I1333" s="55"/>
      <c r="J1333" s="55"/>
      <c r="K1333" s="55"/>
      <c r="L1333" s="54" t="str">
        <f>IF(B1333="","",Angebotsliste!I1343)</f>
        <v/>
      </c>
    </row>
    <row r="1334" spans="1:12" x14ac:dyDescent="0.3">
      <c r="A1334" s="31" t="str">
        <f t="shared" si="69"/>
        <v/>
      </c>
      <c r="B1334" s="31" t="str">
        <f t="shared" si="70"/>
        <v/>
      </c>
      <c r="C1334" s="33"/>
      <c r="D1334" s="35" t="str">
        <f t="shared" si="71"/>
        <v/>
      </c>
      <c r="E1334" s="30"/>
      <c r="F1334" s="31" t="str">
        <f>IF(LEN(B1334)=0,"",ABS(RIGHT(Angebotsliste!$E$3,2)))</f>
        <v/>
      </c>
      <c r="G1334" s="54" t="str">
        <f>IF(AND(LEN(B1334)&gt;0,LEN(D1334)=0),"",IF(AND(LEN(B1334)=0,D1334&gt;0),"",Angebotsliste!$M$3))</f>
        <v/>
      </c>
      <c r="H1334" s="54" t="str">
        <f>IF(LEN(B1334)=0,"",IF(VLOOKUP(B1334,Angebotsliste!$A$12:$G$999,7,FALSE)=0,"",VLOOKUP(B1334,Angebotsliste!$A$12:$G$999,7,FALSE)))</f>
        <v/>
      </c>
      <c r="I1334" s="55"/>
      <c r="J1334" s="55"/>
      <c r="K1334" s="55"/>
      <c r="L1334" s="54" t="str">
        <f>IF(B1334="","",Angebotsliste!I1344)</f>
        <v/>
      </c>
    </row>
    <row r="1335" spans="1:12" x14ac:dyDescent="0.3">
      <c r="A1335" s="31" t="str">
        <f t="shared" si="69"/>
        <v/>
      </c>
      <c r="B1335" s="31" t="str">
        <f t="shared" si="70"/>
        <v/>
      </c>
      <c r="C1335" s="33"/>
      <c r="D1335" s="35" t="str">
        <f t="shared" si="71"/>
        <v/>
      </c>
      <c r="E1335" s="30"/>
      <c r="F1335" s="31" t="str">
        <f>IF(LEN(B1335)=0,"",ABS(RIGHT(Angebotsliste!$E$3,2)))</f>
        <v/>
      </c>
      <c r="G1335" s="54" t="str">
        <f>IF(AND(LEN(B1335)&gt;0,LEN(D1335)=0),"",IF(AND(LEN(B1335)=0,D1335&gt;0),"",Angebotsliste!$M$3))</f>
        <v/>
      </c>
      <c r="H1335" s="54" t="str">
        <f>IF(LEN(B1335)=0,"",IF(VLOOKUP(B1335,Angebotsliste!$A$12:$G$999,7,FALSE)=0,"",VLOOKUP(B1335,Angebotsliste!$A$12:$G$999,7,FALSE)))</f>
        <v/>
      </c>
      <c r="I1335" s="55"/>
      <c r="J1335" s="55"/>
      <c r="K1335" s="55"/>
      <c r="L1335" s="54" t="str">
        <f>IF(B1335="","",Angebotsliste!I1345)</f>
        <v/>
      </c>
    </row>
    <row r="1336" spans="1:12" x14ac:dyDescent="0.3">
      <c r="A1336" s="31" t="str">
        <f t="shared" si="69"/>
        <v/>
      </c>
      <c r="B1336" s="31" t="str">
        <f t="shared" si="70"/>
        <v/>
      </c>
      <c r="C1336" s="33"/>
      <c r="D1336" s="35" t="str">
        <f t="shared" si="71"/>
        <v/>
      </c>
      <c r="E1336" s="30"/>
      <c r="F1336" s="31" t="str">
        <f>IF(LEN(B1336)=0,"",ABS(RIGHT(Angebotsliste!$E$3,2)))</f>
        <v/>
      </c>
      <c r="G1336" s="54" t="str">
        <f>IF(AND(LEN(B1336)&gt;0,LEN(D1336)=0),"",IF(AND(LEN(B1336)=0,D1336&gt;0),"",Angebotsliste!$M$3))</f>
        <v/>
      </c>
      <c r="H1336" s="54" t="str">
        <f>IF(LEN(B1336)=0,"",IF(VLOOKUP(B1336,Angebotsliste!$A$12:$G$999,7,FALSE)=0,"",VLOOKUP(B1336,Angebotsliste!$A$12:$G$999,7,FALSE)))</f>
        <v/>
      </c>
      <c r="I1336" s="55"/>
      <c r="J1336" s="55"/>
      <c r="K1336" s="55"/>
      <c r="L1336" s="54" t="str">
        <f>IF(B1336="","",Angebotsliste!I1346)</f>
        <v/>
      </c>
    </row>
    <row r="1337" spans="1:12" x14ac:dyDescent="0.3">
      <c r="A1337" s="31" t="str">
        <f t="shared" si="69"/>
        <v/>
      </c>
      <c r="B1337" s="31" t="str">
        <f t="shared" si="70"/>
        <v/>
      </c>
      <c r="C1337" s="33"/>
      <c r="D1337" s="35" t="str">
        <f t="shared" si="71"/>
        <v/>
      </c>
      <c r="E1337" s="30"/>
      <c r="F1337" s="31" t="str">
        <f>IF(LEN(B1337)=0,"",ABS(RIGHT(Angebotsliste!$E$3,2)))</f>
        <v/>
      </c>
      <c r="G1337" s="54" t="str">
        <f>IF(AND(LEN(B1337)&gt;0,LEN(D1337)=0),"",IF(AND(LEN(B1337)=0,D1337&gt;0),"",Angebotsliste!$M$3))</f>
        <v/>
      </c>
      <c r="H1337" s="54" t="str">
        <f>IF(LEN(B1337)=0,"",IF(VLOOKUP(B1337,Angebotsliste!$A$12:$G$999,7,FALSE)=0,"",VLOOKUP(B1337,Angebotsliste!$A$12:$G$999,7,FALSE)))</f>
        <v/>
      </c>
      <c r="I1337" s="55"/>
      <c r="J1337" s="55"/>
      <c r="K1337" s="55"/>
      <c r="L1337" s="54" t="str">
        <f>IF(B1337="","",Angebotsliste!I1347)</f>
        <v/>
      </c>
    </row>
    <row r="1338" spans="1:12" x14ac:dyDescent="0.3">
      <c r="A1338" s="31" t="str">
        <f t="shared" si="69"/>
        <v/>
      </c>
      <c r="B1338" s="31" t="str">
        <f t="shared" si="70"/>
        <v/>
      </c>
      <c r="C1338" s="33"/>
      <c r="D1338" s="35" t="str">
        <f t="shared" si="71"/>
        <v/>
      </c>
      <c r="E1338" s="30"/>
      <c r="F1338" s="31" t="str">
        <f>IF(LEN(B1338)=0,"",ABS(RIGHT(Angebotsliste!$E$3,2)))</f>
        <v/>
      </c>
      <c r="G1338" s="54" t="str">
        <f>IF(AND(LEN(B1338)&gt;0,LEN(D1338)=0),"",IF(AND(LEN(B1338)=0,D1338&gt;0),"",Angebotsliste!$M$3))</f>
        <v/>
      </c>
      <c r="H1338" s="54" t="str">
        <f>IF(LEN(B1338)=0,"",IF(VLOOKUP(B1338,Angebotsliste!$A$12:$G$999,7,FALSE)=0,"",VLOOKUP(B1338,Angebotsliste!$A$12:$G$999,7,FALSE)))</f>
        <v/>
      </c>
      <c r="I1338" s="55"/>
      <c r="J1338" s="55"/>
      <c r="K1338" s="55"/>
      <c r="L1338" s="54" t="str">
        <f>IF(B1338="","",Angebotsliste!I1348)</f>
        <v/>
      </c>
    </row>
    <row r="1339" spans="1:12" x14ac:dyDescent="0.3">
      <c r="A1339" s="31" t="str">
        <f t="shared" si="69"/>
        <v/>
      </c>
      <c r="B1339" s="31" t="str">
        <f t="shared" si="70"/>
        <v/>
      </c>
      <c r="C1339" s="33"/>
      <c r="D1339" s="35" t="str">
        <f t="shared" si="71"/>
        <v/>
      </c>
      <c r="E1339" s="30"/>
      <c r="F1339" s="31" t="str">
        <f>IF(LEN(B1339)=0,"",ABS(RIGHT(Angebotsliste!$E$3,2)))</f>
        <v/>
      </c>
      <c r="G1339" s="54" t="str">
        <f>IF(AND(LEN(B1339)&gt;0,LEN(D1339)=0),"",IF(AND(LEN(B1339)=0,D1339&gt;0),"",Angebotsliste!$M$3))</f>
        <v/>
      </c>
      <c r="H1339" s="54" t="str">
        <f>IF(LEN(B1339)=0,"",IF(VLOOKUP(B1339,Angebotsliste!$A$12:$G$999,7,FALSE)=0,"",VLOOKUP(B1339,Angebotsliste!$A$12:$G$999,7,FALSE)))</f>
        <v/>
      </c>
      <c r="I1339" s="55"/>
      <c r="J1339" s="55"/>
      <c r="K1339" s="55"/>
      <c r="L1339" s="54" t="str">
        <f>IF(B1339="","",Angebotsliste!I1349)</f>
        <v/>
      </c>
    </row>
    <row r="1340" spans="1:12" x14ac:dyDescent="0.3">
      <c r="A1340" s="31" t="str">
        <f t="shared" si="69"/>
        <v/>
      </c>
      <c r="B1340" s="31" t="str">
        <f t="shared" si="70"/>
        <v/>
      </c>
      <c r="C1340" s="33"/>
      <c r="D1340" s="35" t="str">
        <f t="shared" si="71"/>
        <v/>
      </c>
      <c r="E1340" s="30"/>
      <c r="F1340" s="31" t="str">
        <f>IF(LEN(B1340)=0,"",ABS(RIGHT(Angebotsliste!$E$3,2)))</f>
        <v/>
      </c>
      <c r="G1340" s="54" t="str">
        <f>IF(AND(LEN(B1340)&gt;0,LEN(D1340)=0),"",IF(AND(LEN(B1340)=0,D1340&gt;0),"",Angebotsliste!$M$3))</f>
        <v/>
      </c>
      <c r="H1340" s="54" t="str">
        <f>IF(LEN(B1340)=0,"",IF(VLOOKUP(B1340,Angebotsliste!$A$12:$G$999,7,FALSE)=0,"",VLOOKUP(B1340,Angebotsliste!$A$12:$G$999,7,FALSE)))</f>
        <v/>
      </c>
      <c r="I1340" s="55"/>
      <c r="J1340" s="55"/>
      <c r="K1340" s="55"/>
      <c r="L1340" s="54" t="str">
        <f>IF(B1340="","",Angebotsliste!I1350)</f>
        <v/>
      </c>
    </row>
    <row r="1341" spans="1:12" x14ac:dyDescent="0.3">
      <c r="A1341" s="31" t="str">
        <f t="shared" si="69"/>
        <v/>
      </c>
      <c r="B1341" s="31" t="str">
        <f t="shared" si="70"/>
        <v/>
      </c>
      <c r="C1341" s="33"/>
      <c r="D1341" s="35" t="str">
        <f t="shared" si="71"/>
        <v/>
      </c>
      <c r="E1341" s="30"/>
      <c r="F1341" s="31" t="str">
        <f>IF(LEN(B1341)=0,"",ABS(RIGHT(Angebotsliste!$E$3,2)))</f>
        <v/>
      </c>
      <c r="G1341" s="54" t="str">
        <f>IF(AND(LEN(B1341)&gt;0,LEN(D1341)=0),"",IF(AND(LEN(B1341)=0,D1341&gt;0),"",Angebotsliste!$M$3))</f>
        <v/>
      </c>
      <c r="H1341" s="54" t="str">
        <f>IF(LEN(B1341)=0,"",IF(VLOOKUP(B1341,Angebotsliste!$A$12:$G$999,7,FALSE)=0,"",VLOOKUP(B1341,Angebotsliste!$A$12:$G$999,7,FALSE)))</f>
        <v/>
      </c>
      <c r="I1341" s="55"/>
      <c r="J1341" s="55"/>
      <c r="K1341" s="55"/>
      <c r="L1341" s="54" t="str">
        <f>IF(B1341="","",Angebotsliste!I1351)</f>
        <v/>
      </c>
    </row>
    <row r="1342" spans="1:12" x14ac:dyDescent="0.3">
      <c r="A1342" s="31" t="str">
        <f t="shared" si="69"/>
        <v/>
      </c>
      <c r="B1342" s="31" t="str">
        <f t="shared" si="70"/>
        <v/>
      </c>
      <c r="C1342" s="33"/>
      <c r="D1342" s="35" t="str">
        <f t="shared" si="71"/>
        <v/>
      </c>
      <c r="E1342" s="30"/>
      <c r="F1342" s="31" t="str">
        <f>IF(LEN(B1342)=0,"",ABS(RIGHT(Angebotsliste!$E$3,2)))</f>
        <v/>
      </c>
      <c r="G1342" s="54" t="str">
        <f>IF(AND(LEN(B1342)&gt;0,LEN(D1342)=0),"",IF(AND(LEN(B1342)=0,D1342&gt;0),"",Angebotsliste!$M$3))</f>
        <v/>
      </c>
      <c r="H1342" s="54" t="str">
        <f>IF(LEN(B1342)=0,"",IF(VLOOKUP(B1342,Angebotsliste!$A$12:$G$999,7,FALSE)=0,"",VLOOKUP(B1342,Angebotsliste!$A$12:$G$999,7,FALSE)))</f>
        <v/>
      </c>
      <c r="I1342" s="55"/>
      <c r="J1342" s="55"/>
      <c r="K1342" s="55"/>
      <c r="L1342" s="54" t="str">
        <f>IF(B1342="","",Angebotsliste!I1352)</f>
        <v/>
      </c>
    </row>
    <row r="1343" spans="1:12" x14ac:dyDescent="0.3">
      <c r="A1343" s="31" t="str">
        <f t="shared" si="69"/>
        <v/>
      </c>
      <c r="B1343" s="31" t="str">
        <f t="shared" si="70"/>
        <v/>
      </c>
      <c r="C1343" s="33"/>
      <c r="D1343" s="35" t="str">
        <f t="shared" si="71"/>
        <v/>
      </c>
      <c r="E1343" s="30"/>
      <c r="F1343" s="31" t="str">
        <f>IF(LEN(B1343)=0,"",ABS(RIGHT(Angebotsliste!$E$3,2)))</f>
        <v/>
      </c>
      <c r="G1343" s="54" t="str">
        <f>IF(AND(LEN(B1343)&gt;0,LEN(D1343)=0),"",IF(AND(LEN(B1343)=0,D1343&gt;0),"",Angebotsliste!$M$3))</f>
        <v/>
      </c>
      <c r="H1343" s="54" t="str">
        <f>IF(LEN(B1343)=0,"",IF(VLOOKUP(B1343,Angebotsliste!$A$12:$G$999,7,FALSE)=0,"",VLOOKUP(B1343,Angebotsliste!$A$12:$G$999,7,FALSE)))</f>
        <v/>
      </c>
      <c r="I1343" s="55"/>
      <c r="J1343" s="55"/>
      <c r="K1343" s="55"/>
      <c r="L1343" s="54" t="str">
        <f>IF(B1343="","",Angebotsliste!I1353)</f>
        <v/>
      </c>
    </row>
    <row r="1344" spans="1:12" x14ac:dyDescent="0.3">
      <c r="A1344" s="31" t="str">
        <f t="shared" si="69"/>
        <v/>
      </c>
      <c r="B1344" s="31" t="str">
        <f t="shared" si="70"/>
        <v/>
      </c>
      <c r="C1344" s="33"/>
      <c r="D1344" s="35" t="str">
        <f t="shared" si="71"/>
        <v/>
      </c>
      <c r="E1344" s="30"/>
      <c r="F1344" s="31" t="str">
        <f>IF(LEN(B1344)=0,"",ABS(RIGHT(Angebotsliste!$E$3,2)))</f>
        <v/>
      </c>
      <c r="G1344" s="54" t="str">
        <f>IF(AND(LEN(B1344)&gt;0,LEN(D1344)=0),"",IF(AND(LEN(B1344)=0,D1344&gt;0),"",Angebotsliste!$M$3))</f>
        <v/>
      </c>
      <c r="H1344" s="54" t="str">
        <f>IF(LEN(B1344)=0,"",IF(VLOOKUP(B1344,Angebotsliste!$A$12:$G$999,7,FALSE)=0,"",VLOOKUP(B1344,Angebotsliste!$A$12:$G$999,7,FALSE)))</f>
        <v/>
      </c>
      <c r="I1344" s="55"/>
      <c r="J1344" s="55"/>
      <c r="K1344" s="55"/>
      <c r="L1344" s="54" t="str">
        <f>IF(B1344="","",Angebotsliste!I1354)</f>
        <v/>
      </c>
    </row>
    <row r="1345" spans="1:12" x14ac:dyDescent="0.3">
      <c r="A1345" s="31" t="str">
        <f t="shared" si="69"/>
        <v/>
      </c>
      <c r="B1345" s="31" t="str">
        <f t="shared" si="70"/>
        <v/>
      </c>
      <c r="C1345" s="33"/>
      <c r="D1345" s="35" t="str">
        <f t="shared" si="71"/>
        <v/>
      </c>
      <c r="E1345" s="30"/>
      <c r="F1345" s="31" t="str">
        <f>IF(LEN(B1345)=0,"",ABS(RIGHT(Angebotsliste!$E$3,2)))</f>
        <v/>
      </c>
      <c r="G1345" s="54" t="str">
        <f>IF(AND(LEN(B1345)&gt;0,LEN(D1345)=0),"",IF(AND(LEN(B1345)=0,D1345&gt;0),"",Angebotsliste!$M$3))</f>
        <v/>
      </c>
      <c r="H1345" s="54" t="str">
        <f>IF(LEN(B1345)=0,"",IF(VLOOKUP(B1345,Angebotsliste!$A$12:$G$999,7,FALSE)=0,"",VLOOKUP(B1345,Angebotsliste!$A$12:$G$999,7,FALSE)))</f>
        <v/>
      </c>
      <c r="I1345" s="55"/>
      <c r="J1345" s="55"/>
      <c r="K1345" s="55"/>
      <c r="L1345" s="54" t="str">
        <f>IF(B1345="","",Angebotsliste!I1355)</f>
        <v/>
      </c>
    </row>
    <row r="1346" spans="1:12" x14ac:dyDescent="0.3">
      <c r="A1346" s="31" t="str">
        <f t="shared" si="69"/>
        <v/>
      </c>
      <c r="B1346" s="31" t="str">
        <f t="shared" si="70"/>
        <v/>
      </c>
      <c r="C1346" s="33"/>
      <c r="D1346" s="35" t="str">
        <f t="shared" si="71"/>
        <v/>
      </c>
      <c r="E1346" s="30"/>
      <c r="F1346" s="31" t="str">
        <f>IF(LEN(B1346)=0,"",ABS(RIGHT(Angebotsliste!$E$3,2)))</f>
        <v/>
      </c>
      <c r="G1346" s="54" t="str">
        <f>IF(AND(LEN(B1346)&gt;0,LEN(D1346)=0),"",IF(AND(LEN(B1346)=0,D1346&gt;0),"",Angebotsliste!$M$3))</f>
        <v/>
      </c>
      <c r="H1346" s="54" t="str">
        <f>IF(LEN(B1346)=0,"",IF(VLOOKUP(B1346,Angebotsliste!$A$12:$G$999,7,FALSE)=0,"",VLOOKUP(B1346,Angebotsliste!$A$12:$G$999,7,FALSE)))</f>
        <v/>
      </c>
      <c r="I1346" s="55"/>
      <c r="J1346" s="55"/>
      <c r="K1346" s="55"/>
      <c r="L1346" s="54" t="str">
        <f>IF(B1346="","",Angebotsliste!I1356)</f>
        <v/>
      </c>
    </row>
    <row r="1347" spans="1:12" x14ac:dyDescent="0.3">
      <c r="A1347" s="31" t="str">
        <f t="shared" si="69"/>
        <v/>
      </c>
      <c r="B1347" s="31" t="str">
        <f t="shared" si="70"/>
        <v/>
      </c>
      <c r="C1347" s="33"/>
      <c r="D1347" s="35" t="str">
        <f t="shared" si="71"/>
        <v/>
      </c>
      <c r="E1347" s="30"/>
      <c r="F1347" s="31" t="str">
        <f>IF(LEN(B1347)=0,"",ABS(RIGHT(Angebotsliste!$E$3,2)))</f>
        <v/>
      </c>
      <c r="G1347" s="54" t="str">
        <f>IF(AND(LEN(B1347)&gt;0,LEN(D1347)=0),"",IF(AND(LEN(B1347)=0,D1347&gt;0),"",Angebotsliste!$M$3))</f>
        <v/>
      </c>
      <c r="H1347" s="54" t="str">
        <f>IF(LEN(B1347)=0,"",IF(VLOOKUP(B1347,Angebotsliste!$A$12:$G$999,7,FALSE)=0,"",VLOOKUP(B1347,Angebotsliste!$A$12:$G$999,7,FALSE)))</f>
        <v/>
      </c>
      <c r="I1347" s="55"/>
      <c r="J1347" s="55"/>
      <c r="K1347" s="55"/>
      <c r="L1347" s="54" t="str">
        <f>IF(B1347="","",Angebotsliste!I1357)</f>
        <v/>
      </c>
    </row>
    <row r="1348" spans="1:12" x14ac:dyDescent="0.3">
      <c r="A1348" s="31" t="str">
        <f t="shared" si="69"/>
        <v/>
      </c>
      <c r="B1348" s="31" t="str">
        <f t="shared" si="70"/>
        <v/>
      </c>
      <c r="C1348" s="33"/>
      <c r="D1348" s="35" t="str">
        <f t="shared" si="71"/>
        <v/>
      </c>
      <c r="E1348" s="30"/>
      <c r="F1348" s="31" t="str">
        <f>IF(LEN(B1348)=0,"",ABS(RIGHT(Angebotsliste!$E$3,2)))</f>
        <v/>
      </c>
      <c r="G1348" s="54" t="str">
        <f>IF(AND(LEN(B1348)&gt;0,LEN(D1348)=0),"",IF(AND(LEN(B1348)=0,D1348&gt;0),"",Angebotsliste!$M$3))</f>
        <v/>
      </c>
      <c r="H1348" s="54" t="str">
        <f>IF(LEN(B1348)=0,"",IF(VLOOKUP(B1348,Angebotsliste!$A$12:$G$999,7,FALSE)=0,"",VLOOKUP(B1348,Angebotsliste!$A$12:$G$999,7,FALSE)))</f>
        <v/>
      </c>
      <c r="I1348" s="55"/>
      <c r="J1348" s="55"/>
      <c r="K1348" s="55"/>
      <c r="L1348" s="54" t="str">
        <f>IF(B1348="","",Angebotsliste!I1358)</f>
        <v/>
      </c>
    </row>
    <row r="1349" spans="1:12" x14ac:dyDescent="0.3">
      <c r="A1349" s="31" t="str">
        <f t="shared" si="69"/>
        <v/>
      </c>
      <c r="B1349" s="31" t="str">
        <f t="shared" si="70"/>
        <v/>
      </c>
      <c r="C1349" s="33"/>
      <c r="D1349" s="35" t="str">
        <f t="shared" si="71"/>
        <v/>
      </c>
      <c r="E1349" s="30"/>
      <c r="F1349" s="31" t="str">
        <f>IF(LEN(B1349)=0,"",ABS(RIGHT(Angebotsliste!$E$3,2)))</f>
        <v/>
      </c>
      <c r="G1349" s="54" t="str">
        <f>IF(AND(LEN(B1349)&gt;0,LEN(D1349)=0),"",IF(AND(LEN(B1349)=0,D1349&gt;0),"",Angebotsliste!$M$3))</f>
        <v/>
      </c>
      <c r="H1349" s="54" t="str">
        <f>IF(LEN(B1349)=0,"",IF(VLOOKUP(B1349,Angebotsliste!$A$12:$G$999,7,FALSE)=0,"",VLOOKUP(B1349,Angebotsliste!$A$12:$G$999,7,FALSE)))</f>
        <v/>
      </c>
      <c r="I1349" s="55"/>
      <c r="J1349" s="55"/>
      <c r="K1349" s="55"/>
      <c r="L1349" s="54" t="str">
        <f>IF(B1349="","",Angebotsliste!I1359)</f>
        <v/>
      </c>
    </row>
    <row r="1350" spans="1:12" x14ac:dyDescent="0.3">
      <c r="A1350" s="31" t="str">
        <f t="shared" si="69"/>
        <v/>
      </c>
      <c r="B1350" s="31" t="str">
        <f t="shared" si="70"/>
        <v/>
      </c>
      <c r="C1350" s="33"/>
      <c r="D1350" s="35" t="str">
        <f t="shared" si="71"/>
        <v/>
      </c>
      <c r="E1350" s="30"/>
      <c r="F1350" s="31" t="str">
        <f>IF(LEN(B1350)=0,"",ABS(RIGHT(Angebotsliste!$E$3,2)))</f>
        <v/>
      </c>
      <c r="G1350" s="54" t="str">
        <f>IF(AND(LEN(B1350)&gt;0,LEN(D1350)=0),"",IF(AND(LEN(B1350)=0,D1350&gt;0),"",Angebotsliste!$M$3))</f>
        <v/>
      </c>
      <c r="H1350" s="54" t="str">
        <f>IF(LEN(B1350)=0,"",IF(VLOOKUP(B1350,Angebotsliste!$A$12:$G$999,7,FALSE)=0,"",VLOOKUP(B1350,Angebotsliste!$A$12:$G$999,7,FALSE)))</f>
        <v/>
      </c>
      <c r="I1350" s="55"/>
      <c r="J1350" s="55"/>
      <c r="K1350" s="55"/>
      <c r="L1350" s="54" t="str">
        <f>IF(B1350="","",Angebotsliste!I1360)</f>
        <v/>
      </c>
    </row>
    <row r="1351" spans="1:12" x14ac:dyDescent="0.3">
      <c r="A1351" s="31" t="str">
        <f t="shared" si="69"/>
        <v/>
      </c>
      <c r="B1351" s="31" t="str">
        <f t="shared" si="70"/>
        <v/>
      </c>
      <c r="C1351" s="33"/>
      <c r="D1351" s="35" t="str">
        <f t="shared" si="71"/>
        <v/>
      </c>
      <c r="E1351" s="30"/>
      <c r="F1351" s="31" t="str">
        <f>IF(LEN(B1351)=0,"",ABS(RIGHT(Angebotsliste!$E$3,2)))</f>
        <v/>
      </c>
      <c r="G1351" s="54" t="str">
        <f>IF(AND(LEN(B1351)&gt;0,LEN(D1351)=0),"",IF(AND(LEN(B1351)=0,D1351&gt;0),"",Angebotsliste!$M$3))</f>
        <v/>
      </c>
      <c r="H1351" s="54" t="str">
        <f>IF(LEN(B1351)=0,"",IF(VLOOKUP(B1351,Angebotsliste!$A$12:$G$999,7,FALSE)=0,"",VLOOKUP(B1351,Angebotsliste!$A$12:$G$999,7,FALSE)))</f>
        <v/>
      </c>
      <c r="I1351" s="55"/>
      <c r="J1351" s="55"/>
      <c r="K1351" s="55"/>
      <c r="L1351" s="54" t="str">
        <f>IF(B1351="","",Angebotsliste!I1361)</f>
        <v/>
      </c>
    </row>
    <row r="1352" spans="1:12" x14ac:dyDescent="0.3">
      <c r="A1352" s="31" t="str">
        <f t="shared" si="69"/>
        <v/>
      </c>
      <c r="B1352" s="31" t="str">
        <f t="shared" si="70"/>
        <v/>
      </c>
      <c r="C1352" s="33"/>
      <c r="D1352" s="35" t="str">
        <f t="shared" si="71"/>
        <v/>
      </c>
      <c r="E1352" s="30"/>
      <c r="F1352" s="31" t="str">
        <f>IF(LEN(B1352)=0,"",ABS(RIGHT(Angebotsliste!$E$3,2)))</f>
        <v/>
      </c>
      <c r="G1352" s="54" t="str">
        <f>IF(AND(LEN(B1352)&gt;0,LEN(D1352)=0),"",IF(AND(LEN(B1352)=0,D1352&gt;0),"",Angebotsliste!$M$3))</f>
        <v/>
      </c>
      <c r="H1352" s="54" t="str">
        <f>IF(LEN(B1352)=0,"",IF(VLOOKUP(B1352,Angebotsliste!$A$12:$G$999,7,FALSE)=0,"",VLOOKUP(B1352,Angebotsliste!$A$12:$G$999,7,FALSE)))</f>
        <v/>
      </c>
      <c r="I1352" s="55"/>
      <c r="J1352" s="55"/>
      <c r="K1352" s="55"/>
      <c r="L1352" s="54" t="str">
        <f>IF(B1352="","",Angebotsliste!I1362)</f>
        <v/>
      </c>
    </row>
    <row r="1353" spans="1:12" x14ac:dyDescent="0.3">
      <c r="A1353" s="31" t="str">
        <f t="shared" si="69"/>
        <v/>
      </c>
      <c r="B1353" s="31" t="str">
        <f t="shared" si="70"/>
        <v/>
      </c>
      <c r="C1353" s="33"/>
      <c r="D1353" s="35" t="str">
        <f t="shared" si="71"/>
        <v/>
      </c>
      <c r="E1353" s="30"/>
      <c r="F1353" s="31" t="str">
        <f>IF(LEN(B1353)=0,"",ABS(RIGHT(Angebotsliste!$E$3,2)))</f>
        <v/>
      </c>
      <c r="G1353" s="54" t="str">
        <f>IF(AND(LEN(B1353)&gt;0,LEN(D1353)=0),"",IF(AND(LEN(B1353)=0,D1353&gt;0),"",Angebotsliste!$M$3))</f>
        <v/>
      </c>
      <c r="H1353" s="54" t="str">
        <f>IF(LEN(B1353)=0,"",IF(VLOOKUP(B1353,Angebotsliste!$A$12:$G$999,7,FALSE)=0,"",VLOOKUP(B1353,Angebotsliste!$A$12:$G$999,7,FALSE)))</f>
        <v/>
      </c>
      <c r="I1353" s="55"/>
      <c r="J1353" s="55"/>
      <c r="K1353" s="55"/>
      <c r="L1353" s="54" t="str">
        <f>IF(B1353="","",Angebotsliste!I1363)</f>
        <v/>
      </c>
    </row>
    <row r="1354" spans="1:12" x14ac:dyDescent="0.3">
      <c r="A1354" s="31" t="str">
        <f t="shared" si="69"/>
        <v/>
      </c>
      <c r="B1354" s="31" t="str">
        <f t="shared" si="70"/>
        <v/>
      </c>
      <c r="C1354" s="33"/>
      <c r="D1354" s="35" t="str">
        <f t="shared" si="71"/>
        <v/>
      </c>
      <c r="E1354" s="30"/>
      <c r="F1354" s="31" t="str">
        <f>IF(LEN(B1354)=0,"",ABS(RIGHT(Angebotsliste!$E$3,2)))</f>
        <v/>
      </c>
      <c r="G1354" s="54" t="str">
        <f>IF(AND(LEN(B1354)&gt;0,LEN(D1354)=0),"",IF(AND(LEN(B1354)=0,D1354&gt;0),"",Angebotsliste!$M$3))</f>
        <v/>
      </c>
      <c r="H1354" s="54" t="str">
        <f>IF(LEN(B1354)=0,"",IF(VLOOKUP(B1354,Angebotsliste!$A$12:$G$999,7,FALSE)=0,"",VLOOKUP(B1354,Angebotsliste!$A$12:$G$999,7,FALSE)))</f>
        <v/>
      </c>
      <c r="I1354" s="55"/>
      <c r="J1354" s="55"/>
      <c r="K1354" s="55"/>
      <c r="L1354" s="54" t="str">
        <f>IF(B1354="","",Angebotsliste!I1364)</f>
        <v/>
      </c>
    </row>
    <row r="1355" spans="1:12" x14ac:dyDescent="0.3">
      <c r="A1355" s="31" t="str">
        <f t="shared" si="69"/>
        <v/>
      </c>
      <c r="B1355" s="31" t="str">
        <f t="shared" si="70"/>
        <v/>
      </c>
      <c r="C1355" s="33"/>
      <c r="D1355" s="35" t="str">
        <f t="shared" si="71"/>
        <v/>
      </c>
      <c r="E1355" s="30"/>
      <c r="F1355" s="31" t="str">
        <f>IF(LEN(B1355)=0,"",ABS(RIGHT(Angebotsliste!$E$3,2)))</f>
        <v/>
      </c>
      <c r="G1355" s="54" t="str">
        <f>IF(AND(LEN(B1355)&gt;0,LEN(D1355)=0),"",IF(AND(LEN(B1355)=0,D1355&gt;0),"",Angebotsliste!$M$3))</f>
        <v/>
      </c>
      <c r="H1355" s="54" t="str">
        <f>IF(LEN(B1355)=0,"",IF(VLOOKUP(B1355,Angebotsliste!$A$12:$G$999,7,FALSE)=0,"",VLOOKUP(B1355,Angebotsliste!$A$12:$G$999,7,FALSE)))</f>
        <v/>
      </c>
      <c r="I1355" s="55"/>
      <c r="J1355" s="55"/>
      <c r="K1355" s="55"/>
      <c r="L1355" s="54" t="str">
        <f>IF(B1355="","",Angebotsliste!I1365)</f>
        <v/>
      </c>
    </row>
    <row r="1356" spans="1:12" x14ac:dyDescent="0.3">
      <c r="A1356" s="31" t="str">
        <f t="shared" si="69"/>
        <v/>
      </c>
      <c r="B1356" s="31" t="str">
        <f t="shared" si="70"/>
        <v/>
      </c>
      <c r="C1356" s="33"/>
      <c r="D1356" s="35" t="str">
        <f t="shared" si="71"/>
        <v/>
      </c>
      <c r="E1356" s="30"/>
      <c r="F1356" s="31" t="str">
        <f>IF(LEN(B1356)=0,"",ABS(RIGHT(Angebotsliste!$E$3,2)))</f>
        <v/>
      </c>
      <c r="G1356" s="54" t="str">
        <f>IF(AND(LEN(B1356)&gt;0,LEN(D1356)=0),"",IF(AND(LEN(B1356)=0,D1356&gt;0),"",Angebotsliste!$M$3))</f>
        <v/>
      </c>
      <c r="H1356" s="54" t="str">
        <f>IF(LEN(B1356)=0,"",IF(VLOOKUP(B1356,Angebotsliste!$A$12:$G$999,7,FALSE)=0,"",VLOOKUP(B1356,Angebotsliste!$A$12:$G$999,7,FALSE)))</f>
        <v/>
      </c>
      <c r="I1356" s="55"/>
      <c r="J1356" s="55"/>
      <c r="K1356" s="55"/>
      <c r="L1356" s="54" t="str">
        <f>IF(B1356="","",Angebotsliste!I1366)</f>
        <v/>
      </c>
    </row>
    <row r="1357" spans="1:12" x14ac:dyDescent="0.3">
      <c r="A1357" s="31" t="str">
        <f t="shared" si="69"/>
        <v/>
      </c>
      <c r="B1357" s="31" t="str">
        <f t="shared" si="70"/>
        <v/>
      </c>
      <c r="C1357" s="33"/>
      <c r="D1357" s="35" t="str">
        <f t="shared" si="71"/>
        <v/>
      </c>
      <c r="E1357" s="30"/>
      <c r="F1357" s="31" t="str">
        <f>IF(LEN(B1357)=0,"",ABS(RIGHT(Angebotsliste!$E$3,2)))</f>
        <v/>
      </c>
      <c r="G1357" s="54" t="str">
        <f>IF(AND(LEN(B1357)&gt;0,LEN(D1357)=0),"",IF(AND(LEN(B1357)=0,D1357&gt;0),"",Angebotsliste!$M$3))</f>
        <v/>
      </c>
      <c r="H1357" s="54" t="str">
        <f>IF(LEN(B1357)=0,"",IF(VLOOKUP(B1357,Angebotsliste!$A$12:$G$999,7,FALSE)=0,"",VLOOKUP(B1357,Angebotsliste!$A$12:$G$999,7,FALSE)))</f>
        <v/>
      </c>
      <c r="I1357" s="55"/>
      <c r="J1357" s="55"/>
      <c r="K1357" s="55"/>
      <c r="L1357" s="54" t="str">
        <f>IF(B1357="","",Angebotsliste!I1367)</f>
        <v/>
      </c>
    </row>
    <row r="1358" spans="1:12" x14ac:dyDescent="0.3">
      <c r="A1358" s="31" t="str">
        <f t="shared" si="69"/>
        <v/>
      </c>
      <c r="B1358" s="31" t="str">
        <f t="shared" si="70"/>
        <v/>
      </c>
      <c r="C1358" s="33"/>
      <c r="D1358" s="35" t="str">
        <f t="shared" si="71"/>
        <v/>
      </c>
      <c r="E1358" s="30"/>
      <c r="F1358" s="31" t="str">
        <f>IF(LEN(B1358)=0,"",ABS(RIGHT(Angebotsliste!$E$3,2)))</f>
        <v/>
      </c>
      <c r="G1358" s="54" t="str">
        <f>IF(AND(LEN(B1358)&gt;0,LEN(D1358)=0),"",IF(AND(LEN(B1358)=0,D1358&gt;0),"",Angebotsliste!$M$3))</f>
        <v/>
      </c>
      <c r="H1358" s="54" t="str">
        <f>IF(LEN(B1358)=0,"",IF(VLOOKUP(B1358,Angebotsliste!$A$12:$G$999,7,FALSE)=0,"",VLOOKUP(B1358,Angebotsliste!$A$12:$G$999,7,FALSE)))</f>
        <v/>
      </c>
      <c r="I1358" s="55"/>
      <c r="J1358" s="55"/>
      <c r="K1358" s="55"/>
      <c r="L1358" s="54" t="str">
        <f>IF(B1358="","",Angebotsliste!I1368)</f>
        <v/>
      </c>
    </row>
    <row r="1359" spans="1:12" x14ac:dyDescent="0.3">
      <c r="A1359" s="31" t="str">
        <f t="shared" si="69"/>
        <v/>
      </c>
      <c r="B1359" s="31" t="str">
        <f t="shared" si="70"/>
        <v/>
      </c>
      <c r="C1359" s="33"/>
      <c r="D1359" s="35" t="str">
        <f t="shared" si="71"/>
        <v/>
      </c>
      <c r="E1359" s="30"/>
      <c r="F1359" s="31" t="str">
        <f>IF(LEN(B1359)=0,"",ABS(RIGHT(Angebotsliste!$E$3,2)))</f>
        <v/>
      </c>
      <c r="G1359" s="54" t="str">
        <f>IF(AND(LEN(B1359)&gt;0,LEN(D1359)=0),"",IF(AND(LEN(B1359)=0,D1359&gt;0),"",Angebotsliste!$M$3))</f>
        <v/>
      </c>
      <c r="H1359" s="54" t="str">
        <f>IF(LEN(B1359)=0,"",IF(VLOOKUP(B1359,Angebotsliste!$A$12:$G$999,7,FALSE)=0,"",VLOOKUP(B1359,Angebotsliste!$A$12:$G$999,7,FALSE)))</f>
        <v/>
      </c>
      <c r="I1359" s="55"/>
      <c r="J1359" s="55"/>
      <c r="K1359" s="55"/>
      <c r="L1359" s="54" t="str">
        <f>IF(B1359="","",Angebotsliste!I1369)</f>
        <v/>
      </c>
    </row>
    <row r="1360" spans="1:12" x14ac:dyDescent="0.3">
      <c r="A1360" s="31" t="str">
        <f t="shared" si="69"/>
        <v/>
      </c>
      <c r="B1360" s="31" t="str">
        <f t="shared" si="70"/>
        <v/>
      </c>
      <c r="C1360" s="33"/>
      <c r="D1360" s="35" t="str">
        <f t="shared" si="71"/>
        <v/>
      </c>
      <c r="E1360" s="30"/>
      <c r="F1360" s="31" t="str">
        <f>IF(LEN(B1360)=0,"",ABS(RIGHT(Angebotsliste!$E$3,2)))</f>
        <v/>
      </c>
      <c r="G1360" s="54" t="str">
        <f>IF(AND(LEN(B1360)&gt;0,LEN(D1360)=0),"",IF(AND(LEN(B1360)=0,D1360&gt;0),"",Angebotsliste!$M$3))</f>
        <v/>
      </c>
      <c r="H1360" s="54" t="str">
        <f>IF(LEN(B1360)=0,"",IF(VLOOKUP(B1360,Angebotsliste!$A$12:$G$999,7,FALSE)=0,"",VLOOKUP(B1360,Angebotsliste!$A$12:$G$999,7,FALSE)))</f>
        <v/>
      </c>
      <c r="I1360" s="55"/>
      <c r="J1360" s="55"/>
      <c r="K1360" s="55"/>
      <c r="L1360" s="54" t="str">
        <f>IF(B1360="","",Angebotsliste!I1370)</f>
        <v/>
      </c>
    </row>
    <row r="1361" spans="1:12" x14ac:dyDescent="0.3">
      <c r="A1361" s="31" t="str">
        <f t="shared" si="69"/>
        <v/>
      </c>
      <c r="B1361" s="31" t="str">
        <f t="shared" si="70"/>
        <v/>
      </c>
      <c r="C1361" s="33"/>
      <c r="D1361" s="35" t="str">
        <f t="shared" si="71"/>
        <v/>
      </c>
      <c r="E1361" s="30"/>
      <c r="F1361" s="31" t="str">
        <f>IF(LEN(B1361)=0,"",ABS(RIGHT(Angebotsliste!$E$3,2)))</f>
        <v/>
      </c>
      <c r="G1361" s="54" t="str">
        <f>IF(AND(LEN(B1361)&gt;0,LEN(D1361)=0),"",IF(AND(LEN(B1361)=0,D1361&gt;0),"",Angebotsliste!$M$3))</f>
        <v/>
      </c>
      <c r="H1361" s="54" t="str">
        <f>IF(LEN(B1361)=0,"",IF(VLOOKUP(B1361,Angebotsliste!$A$12:$G$999,7,FALSE)=0,"",VLOOKUP(B1361,Angebotsliste!$A$12:$G$999,7,FALSE)))</f>
        <v/>
      </c>
      <c r="I1361" s="55"/>
      <c r="J1361" s="55"/>
      <c r="K1361" s="55"/>
      <c r="L1361" s="54" t="str">
        <f>IF(B1361="","",Angebotsliste!I1371)</f>
        <v/>
      </c>
    </row>
    <row r="1362" spans="1:12" x14ac:dyDescent="0.3">
      <c r="A1362" s="31" t="str">
        <f t="shared" si="69"/>
        <v/>
      </c>
      <c r="B1362" s="31" t="str">
        <f t="shared" si="70"/>
        <v/>
      </c>
      <c r="C1362" s="33"/>
      <c r="D1362" s="35" t="str">
        <f t="shared" si="71"/>
        <v/>
      </c>
      <c r="E1362" s="30"/>
      <c r="F1362" s="31" t="str">
        <f>IF(LEN(B1362)=0,"",ABS(RIGHT(Angebotsliste!$E$3,2)))</f>
        <v/>
      </c>
      <c r="G1362" s="54" t="str">
        <f>IF(AND(LEN(B1362)&gt;0,LEN(D1362)=0),"",IF(AND(LEN(B1362)=0,D1362&gt;0),"",Angebotsliste!$M$3))</f>
        <v/>
      </c>
      <c r="H1362" s="54" t="str">
        <f>IF(LEN(B1362)=0,"",IF(VLOOKUP(B1362,Angebotsliste!$A$12:$G$999,7,FALSE)=0,"",VLOOKUP(B1362,Angebotsliste!$A$12:$G$999,7,FALSE)))</f>
        <v/>
      </c>
      <c r="I1362" s="55"/>
      <c r="J1362" s="55"/>
      <c r="K1362" s="55"/>
      <c r="L1362" s="54" t="str">
        <f>IF(B1362="","",Angebotsliste!I1372)</f>
        <v/>
      </c>
    </row>
    <row r="1363" spans="1:12" x14ac:dyDescent="0.3">
      <c r="A1363" s="31" t="str">
        <f t="shared" si="69"/>
        <v/>
      </c>
      <c r="B1363" s="31" t="str">
        <f t="shared" si="70"/>
        <v/>
      </c>
      <c r="C1363" s="33"/>
      <c r="D1363" s="35" t="str">
        <f t="shared" si="71"/>
        <v/>
      </c>
      <c r="E1363" s="30"/>
      <c r="F1363" s="31" t="str">
        <f>IF(LEN(B1363)=0,"",ABS(RIGHT(Angebotsliste!$E$3,2)))</f>
        <v/>
      </c>
      <c r="G1363" s="54" t="str">
        <f>IF(AND(LEN(B1363)&gt;0,LEN(D1363)=0),"",IF(AND(LEN(B1363)=0,D1363&gt;0),"",Angebotsliste!$M$3))</f>
        <v/>
      </c>
      <c r="H1363" s="54" t="str">
        <f>IF(LEN(B1363)=0,"",IF(VLOOKUP(B1363,Angebotsliste!$A$12:$G$999,7,FALSE)=0,"",VLOOKUP(B1363,Angebotsliste!$A$12:$G$999,7,FALSE)))</f>
        <v/>
      </c>
      <c r="I1363" s="55"/>
      <c r="J1363" s="55"/>
      <c r="K1363" s="55"/>
      <c r="L1363" s="54" t="str">
        <f>IF(B1363="","",Angebotsliste!I1373)</f>
        <v/>
      </c>
    </row>
    <row r="1364" spans="1:12" x14ac:dyDescent="0.3">
      <c r="A1364" s="31" t="str">
        <f t="shared" si="69"/>
        <v/>
      </c>
      <c r="B1364" s="31" t="str">
        <f t="shared" si="70"/>
        <v/>
      </c>
      <c r="C1364" s="33"/>
      <c r="D1364" s="35" t="str">
        <f t="shared" si="71"/>
        <v/>
      </c>
      <c r="E1364" s="30"/>
      <c r="F1364" s="31" t="str">
        <f>IF(LEN(B1364)=0,"",ABS(RIGHT(Angebotsliste!$E$3,2)))</f>
        <v/>
      </c>
      <c r="G1364" s="54" t="str">
        <f>IF(AND(LEN(B1364)&gt;0,LEN(D1364)=0),"",IF(AND(LEN(B1364)=0,D1364&gt;0),"",Angebotsliste!$M$3))</f>
        <v/>
      </c>
      <c r="H1364" s="54" t="str">
        <f>IF(LEN(B1364)=0,"",IF(VLOOKUP(B1364,Angebotsliste!$A$12:$G$999,7,FALSE)=0,"",VLOOKUP(B1364,Angebotsliste!$A$12:$G$999,7,FALSE)))</f>
        <v/>
      </c>
      <c r="I1364" s="55"/>
      <c r="J1364" s="55"/>
      <c r="K1364" s="55"/>
      <c r="L1364" s="54" t="str">
        <f>IF(B1364="","",Angebotsliste!I1374)</f>
        <v/>
      </c>
    </row>
    <row r="1365" spans="1:12" x14ac:dyDescent="0.3">
      <c r="A1365" s="31" t="str">
        <f t="shared" si="69"/>
        <v/>
      </c>
      <c r="B1365" s="31" t="str">
        <f t="shared" si="70"/>
        <v/>
      </c>
      <c r="C1365" s="33"/>
      <c r="D1365" s="35" t="str">
        <f t="shared" si="71"/>
        <v/>
      </c>
      <c r="E1365" s="30"/>
      <c r="F1365" s="31" t="str">
        <f>IF(LEN(B1365)=0,"",ABS(RIGHT(Angebotsliste!$E$3,2)))</f>
        <v/>
      </c>
      <c r="G1365" s="54" t="str">
        <f>IF(AND(LEN(B1365)&gt;0,LEN(D1365)=0),"",IF(AND(LEN(B1365)=0,D1365&gt;0),"",Angebotsliste!$M$3))</f>
        <v/>
      </c>
      <c r="H1365" s="54" t="str">
        <f>IF(LEN(B1365)=0,"",IF(VLOOKUP(B1365,Angebotsliste!$A$12:$G$999,7,FALSE)=0,"",VLOOKUP(B1365,Angebotsliste!$A$12:$G$999,7,FALSE)))</f>
        <v/>
      </c>
      <c r="I1365" s="55"/>
      <c r="J1365" s="55"/>
      <c r="K1365" s="55"/>
      <c r="L1365" s="54" t="str">
        <f>IF(B1365="","",Angebotsliste!I1375)</f>
        <v/>
      </c>
    </row>
    <row r="1366" spans="1:12" x14ac:dyDescent="0.3">
      <c r="A1366" s="31" t="str">
        <f t="shared" si="69"/>
        <v/>
      </c>
      <c r="B1366" s="31" t="str">
        <f t="shared" si="70"/>
        <v/>
      </c>
      <c r="C1366" s="33"/>
      <c r="D1366" s="35" t="str">
        <f t="shared" si="71"/>
        <v/>
      </c>
      <c r="E1366" s="30"/>
      <c r="F1366" s="31" t="str">
        <f>IF(LEN(B1366)=0,"",ABS(RIGHT(Angebotsliste!$E$3,2)))</f>
        <v/>
      </c>
      <c r="G1366" s="54" t="str">
        <f>IF(AND(LEN(B1366)&gt;0,LEN(D1366)=0),"",IF(AND(LEN(B1366)=0,D1366&gt;0),"",Angebotsliste!$M$3))</f>
        <v/>
      </c>
      <c r="H1366" s="54" t="str">
        <f>IF(LEN(B1366)=0,"",IF(VLOOKUP(B1366,Angebotsliste!$A$12:$G$999,7,FALSE)=0,"",VLOOKUP(B1366,Angebotsliste!$A$12:$G$999,7,FALSE)))</f>
        <v/>
      </c>
      <c r="I1366" s="55"/>
      <c r="J1366" s="55"/>
      <c r="K1366" s="55"/>
      <c r="L1366" s="54" t="str">
        <f>IF(B1366="","",Angebotsliste!I1376)</f>
        <v/>
      </c>
    </row>
    <row r="1367" spans="1:12" x14ac:dyDescent="0.3">
      <c r="A1367" s="31" t="str">
        <f t="shared" si="69"/>
        <v/>
      </c>
      <c r="B1367" s="31" t="str">
        <f t="shared" si="70"/>
        <v/>
      </c>
      <c r="C1367" s="33"/>
      <c r="D1367" s="35" t="str">
        <f t="shared" si="71"/>
        <v/>
      </c>
      <c r="E1367" s="30"/>
      <c r="F1367" s="31" t="str">
        <f>IF(LEN(B1367)=0,"",ABS(RIGHT(Angebotsliste!$E$3,2)))</f>
        <v/>
      </c>
      <c r="G1367" s="54" t="str">
        <f>IF(AND(LEN(B1367)&gt;0,LEN(D1367)=0),"",IF(AND(LEN(B1367)=0,D1367&gt;0),"",Angebotsliste!$M$3))</f>
        <v/>
      </c>
      <c r="H1367" s="54" t="str">
        <f>IF(LEN(B1367)=0,"",IF(VLOOKUP(B1367,Angebotsliste!$A$12:$G$999,7,FALSE)=0,"",VLOOKUP(B1367,Angebotsliste!$A$12:$G$999,7,FALSE)))</f>
        <v/>
      </c>
      <c r="I1367" s="55"/>
      <c r="J1367" s="55"/>
      <c r="K1367" s="55"/>
      <c r="L1367" s="54" t="str">
        <f>IF(B1367="","",Angebotsliste!I1377)</f>
        <v/>
      </c>
    </row>
    <row r="1368" spans="1:12" x14ac:dyDescent="0.3">
      <c r="A1368" s="31" t="str">
        <f t="shared" si="69"/>
        <v/>
      </c>
      <c r="B1368" s="31" t="str">
        <f t="shared" si="70"/>
        <v/>
      </c>
      <c r="C1368" s="33"/>
      <c r="D1368" s="35" t="str">
        <f t="shared" si="71"/>
        <v/>
      </c>
      <c r="E1368" s="30"/>
      <c r="F1368" s="31" t="str">
        <f>IF(LEN(B1368)=0,"",ABS(RIGHT(Angebotsliste!$E$3,2)))</f>
        <v/>
      </c>
      <c r="G1368" s="54" t="str">
        <f>IF(AND(LEN(B1368)&gt;0,LEN(D1368)=0),"",IF(AND(LEN(B1368)=0,D1368&gt;0),"",Angebotsliste!$M$3))</f>
        <v/>
      </c>
      <c r="H1368" s="54" t="str">
        <f>IF(LEN(B1368)=0,"",IF(VLOOKUP(B1368,Angebotsliste!$A$12:$G$999,7,FALSE)=0,"",VLOOKUP(B1368,Angebotsliste!$A$12:$G$999,7,FALSE)))</f>
        <v/>
      </c>
      <c r="I1368" s="55"/>
      <c r="J1368" s="55"/>
      <c r="K1368" s="55"/>
      <c r="L1368" s="54" t="str">
        <f>IF(B1368="","",Angebotsliste!I1378)</f>
        <v/>
      </c>
    </row>
    <row r="1369" spans="1:12" x14ac:dyDescent="0.3">
      <c r="A1369" s="31" t="str">
        <f t="shared" si="69"/>
        <v/>
      </c>
      <c r="B1369" s="31" t="str">
        <f t="shared" si="70"/>
        <v/>
      </c>
      <c r="C1369" s="33"/>
      <c r="D1369" s="35" t="str">
        <f t="shared" si="71"/>
        <v/>
      </c>
      <c r="E1369" s="30"/>
      <c r="F1369" s="31" t="str">
        <f>IF(LEN(B1369)=0,"",ABS(RIGHT(Angebotsliste!$E$3,2)))</f>
        <v/>
      </c>
      <c r="G1369" s="54" t="str">
        <f>IF(AND(LEN(B1369)&gt;0,LEN(D1369)=0),"",IF(AND(LEN(B1369)=0,D1369&gt;0),"",Angebotsliste!$M$3))</f>
        <v/>
      </c>
      <c r="H1369" s="54" t="str">
        <f>IF(LEN(B1369)=0,"",IF(VLOOKUP(B1369,Angebotsliste!$A$12:$G$999,7,FALSE)=0,"",VLOOKUP(B1369,Angebotsliste!$A$12:$G$999,7,FALSE)))</f>
        <v/>
      </c>
      <c r="I1369" s="55"/>
      <c r="J1369" s="55"/>
      <c r="K1369" s="55"/>
      <c r="L1369" s="54" t="str">
        <f>IF(B1369="","",Angebotsliste!I1379)</f>
        <v/>
      </c>
    </row>
    <row r="1370" spans="1:12" x14ac:dyDescent="0.3">
      <c r="A1370" s="31" t="str">
        <f t="shared" si="69"/>
        <v/>
      </c>
      <c r="B1370" s="31" t="str">
        <f t="shared" si="70"/>
        <v/>
      </c>
      <c r="C1370" s="33"/>
      <c r="D1370" s="35" t="str">
        <f t="shared" si="71"/>
        <v/>
      </c>
      <c r="E1370" s="30"/>
      <c r="F1370" s="31" t="str">
        <f>IF(LEN(B1370)=0,"",ABS(RIGHT(Angebotsliste!$E$3,2)))</f>
        <v/>
      </c>
      <c r="G1370" s="54" t="str">
        <f>IF(AND(LEN(B1370)&gt;0,LEN(D1370)=0),"",IF(AND(LEN(B1370)=0,D1370&gt;0),"",Angebotsliste!$M$3))</f>
        <v/>
      </c>
      <c r="H1370" s="54" t="str">
        <f>IF(LEN(B1370)=0,"",IF(VLOOKUP(B1370,Angebotsliste!$A$12:$G$999,7,FALSE)=0,"",VLOOKUP(B1370,Angebotsliste!$A$12:$G$999,7,FALSE)))</f>
        <v/>
      </c>
      <c r="I1370" s="55"/>
      <c r="J1370" s="55"/>
      <c r="K1370" s="55"/>
      <c r="L1370" s="54" t="str">
        <f>IF(B1370="","",Angebotsliste!I1380)</f>
        <v/>
      </c>
    </row>
    <row r="1371" spans="1:12" x14ac:dyDescent="0.3">
      <c r="A1371" s="31" t="str">
        <f t="shared" si="69"/>
        <v/>
      </c>
      <c r="B1371" s="31" t="str">
        <f t="shared" si="70"/>
        <v/>
      </c>
      <c r="C1371" s="33"/>
      <c r="D1371" s="35" t="str">
        <f t="shared" si="71"/>
        <v/>
      </c>
      <c r="E1371" s="30"/>
      <c r="F1371" s="31" t="str">
        <f>IF(LEN(B1371)=0,"",ABS(RIGHT(Angebotsliste!$E$3,2)))</f>
        <v/>
      </c>
      <c r="G1371" s="54" t="str">
        <f>IF(AND(LEN(B1371)&gt;0,LEN(D1371)=0),"",IF(AND(LEN(B1371)=0,D1371&gt;0),"",Angebotsliste!$M$3))</f>
        <v/>
      </c>
      <c r="H1371" s="54" t="str">
        <f>IF(LEN(B1371)=0,"",IF(VLOOKUP(B1371,Angebotsliste!$A$12:$G$999,7,FALSE)=0,"",VLOOKUP(B1371,Angebotsliste!$A$12:$G$999,7,FALSE)))</f>
        <v/>
      </c>
      <c r="I1371" s="55"/>
      <c r="J1371" s="55"/>
      <c r="K1371" s="55"/>
      <c r="L1371" s="54" t="str">
        <f>IF(B1371="","",Angebotsliste!I1381)</f>
        <v/>
      </c>
    </row>
    <row r="1372" spans="1:12" x14ac:dyDescent="0.3">
      <c r="A1372" s="31" t="str">
        <f t="shared" si="69"/>
        <v/>
      </c>
      <c r="B1372" s="31" t="str">
        <f t="shared" si="70"/>
        <v/>
      </c>
      <c r="C1372" s="33"/>
      <c r="D1372" s="35" t="str">
        <f t="shared" si="71"/>
        <v/>
      </c>
      <c r="E1372" s="30"/>
      <c r="F1372" s="31" t="str">
        <f>IF(LEN(B1372)=0,"",ABS(RIGHT(Angebotsliste!$E$3,2)))</f>
        <v/>
      </c>
      <c r="G1372" s="54" t="str">
        <f>IF(AND(LEN(B1372)&gt;0,LEN(D1372)=0),"",IF(AND(LEN(B1372)=0,D1372&gt;0),"",Angebotsliste!$M$3))</f>
        <v/>
      </c>
      <c r="H1372" s="54" t="str">
        <f>IF(LEN(B1372)=0,"",IF(VLOOKUP(B1372,Angebotsliste!$A$12:$G$999,7,FALSE)=0,"",VLOOKUP(B1372,Angebotsliste!$A$12:$G$999,7,FALSE)))</f>
        <v/>
      </c>
      <c r="I1372" s="55"/>
      <c r="J1372" s="55"/>
      <c r="K1372" s="55"/>
      <c r="L1372" s="54" t="str">
        <f>IF(B1372="","",Angebotsliste!I1382)</f>
        <v/>
      </c>
    </row>
    <row r="1373" spans="1:12" x14ac:dyDescent="0.3">
      <c r="A1373" s="31" t="str">
        <f t="shared" si="69"/>
        <v/>
      </c>
      <c r="B1373" s="31" t="str">
        <f t="shared" si="70"/>
        <v/>
      </c>
      <c r="C1373" s="33"/>
      <c r="D1373" s="35" t="str">
        <f t="shared" si="71"/>
        <v/>
      </c>
      <c r="E1373" s="30"/>
      <c r="F1373" s="31" t="str">
        <f>IF(LEN(B1373)=0,"",ABS(RIGHT(Angebotsliste!$E$3,2)))</f>
        <v/>
      </c>
      <c r="G1373" s="54" t="str">
        <f>IF(AND(LEN(B1373)&gt;0,LEN(D1373)=0),"",IF(AND(LEN(B1373)=0,D1373&gt;0),"",Angebotsliste!$M$3))</f>
        <v/>
      </c>
      <c r="H1373" s="54" t="str">
        <f>IF(LEN(B1373)=0,"",IF(VLOOKUP(B1373,Angebotsliste!$A$12:$G$999,7,FALSE)=0,"",VLOOKUP(B1373,Angebotsliste!$A$12:$G$999,7,FALSE)))</f>
        <v/>
      </c>
      <c r="I1373" s="55"/>
      <c r="J1373" s="55"/>
      <c r="K1373" s="55"/>
      <c r="L1373" s="54" t="str">
        <f>IF(B1373="","",Angebotsliste!I1383)</f>
        <v/>
      </c>
    </row>
    <row r="1374" spans="1:12" x14ac:dyDescent="0.3">
      <c r="A1374" s="31" t="str">
        <f t="shared" si="69"/>
        <v/>
      </c>
      <c r="B1374" s="31" t="str">
        <f t="shared" si="70"/>
        <v/>
      </c>
      <c r="C1374" s="33"/>
      <c r="D1374" s="35" t="str">
        <f t="shared" si="71"/>
        <v/>
      </c>
      <c r="E1374" s="30"/>
      <c r="F1374" s="31" t="str">
        <f>IF(LEN(B1374)=0,"",ABS(RIGHT(Angebotsliste!$E$3,2)))</f>
        <v/>
      </c>
      <c r="G1374" s="54" t="str">
        <f>IF(AND(LEN(B1374)&gt;0,LEN(D1374)=0),"",IF(AND(LEN(B1374)=0,D1374&gt;0),"",Angebotsliste!$M$3))</f>
        <v/>
      </c>
      <c r="H1374" s="54" t="str">
        <f>IF(LEN(B1374)=0,"",IF(VLOOKUP(B1374,Angebotsliste!$A$12:$G$999,7,FALSE)=0,"",VLOOKUP(B1374,Angebotsliste!$A$12:$G$999,7,FALSE)))</f>
        <v/>
      </c>
      <c r="I1374" s="55"/>
      <c r="J1374" s="55"/>
      <c r="K1374" s="55"/>
      <c r="L1374" s="54" t="str">
        <f>IF(B1374="","",Angebotsliste!I1384)</f>
        <v/>
      </c>
    </row>
    <row r="1375" spans="1:12" x14ac:dyDescent="0.3">
      <c r="A1375" s="31" t="str">
        <f t="shared" si="69"/>
        <v/>
      </c>
      <c r="B1375" s="31" t="str">
        <f t="shared" si="70"/>
        <v/>
      </c>
      <c r="C1375" s="33"/>
      <c r="D1375" s="35" t="str">
        <f t="shared" si="71"/>
        <v/>
      </c>
      <c r="E1375" s="30"/>
      <c r="F1375" s="31" t="str">
        <f>IF(LEN(B1375)=0,"",ABS(RIGHT(Angebotsliste!$E$3,2)))</f>
        <v/>
      </c>
      <c r="G1375" s="54" t="str">
        <f>IF(AND(LEN(B1375)&gt;0,LEN(D1375)=0),"",IF(AND(LEN(B1375)=0,D1375&gt;0),"",Angebotsliste!$M$3))</f>
        <v/>
      </c>
      <c r="H1375" s="54" t="str">
        <f>IF(LEN(B1375)=0,"",IF(VLOOKUP(B1375,Angebotsliste!$A$12:$G$999,7,FALSE)=0,"",VLOOKUP(B1375,Angebotsliste!$A$12:$G$999,7,FALSE)))</f>
        <v/>
      </c>
      <c r="I1375" s="55"/>
      <c r="J1375" s="55"/>
      <c r="K1375" s="55"/>
      <c r="L1375" s="54" t="str">
        <f>IF(B1375="","",Angebotsliste!I1385)</f>
        <v/>
      </c>
    </row>
    <row r="1376" spans="1:12" x14ac:dyDescent="0.3">
      <c r="A1376" s="31" t="str">
        <f t="shared" si="69"/>
        <v/>
      </c>
      <c r="B1376" s="31" t="str">
        <f t="shared" si="70"/>
        <v/>
      </c>
      <c r="C1376" s="33"/>
      <c r="D1376" s="35" t="str">
        <f t="shared" si="71"/>
        <v/>
      </c>
      <c r="E1376" s="30"/>
      <c r="F1376" s="31" t="str">
        <f>IF(LEN(B1376)=0,"",ABS(RIGHT(Angebotsliste!$E$3,2)))</f>
        <v/>
      </c>
      <c r="G1376" s="54" t="str">
        <f>IF(AND(LEN(B1376)&gt;0,LEN(D1376)=0),"",IF(AND(LEN(B1376)=0,D1376&gt;0),"",Angebotsliste!$M$3))</f>
        <v/>
      </c>
      <c r="H1376" s="54" t="str">
        <f>IF(LEN(B1376)=0,"",IF(VLOOKUP(B1376,Angebotsliste!$A$12:$G$999,7,FALSE)=0,"",VLOOKUP(B1376,Angebotsliste!$A$12:$G$999,7,FALSE)))</f>
        <v/>
      </c>
      <c r="I1376" s="55"/>
      <c r="J1376" s="55"/>
      <c r="K1376" s="55"/>
      <c r="L1376" s="54" t="str">
        <f>IF(B1376="","",Angebotsliste!I1386)</f>
        <v/>
      </c>
    </row>
    <row r="1377" spans="1:12" x14ac:dyDescent="0.3">
      <c r="A1377" s="31" t="str">
        <f t="shared" si="69"/>
        <v/>
      </c>
      <c r="B1377" s="31" t="str">
        <f t="shared" si="70"/>
        <v/>
      </c>
      <c r="C1377" s="33"/>
      <c r="D1377" s="35" t="str">
        <f t="shared" si="71"/>
        <v/>
      </c>
      <c r="E1377" s="30"/>
      <c r="F1377" s="31" t="str">
        <f>IF(LEN(B1377)=0,"",ABS(RIGHT(Angebotsliste!$E$3,2)))</f>
        <v/>
      </c>
      <c r="G1377" s="54" t="str">
        <f>IF(AND(LEN(B1377)&gt;0,LEN(D1377)=0),"",IF(AND(LEN(B1377)=0,D1377&gt;0),"",Angebotsliste!$M$3))</f>
        <v/>
      </c>
      <c r="H1377" s="54" t="str">
        <f>IF(LEN(B1377)=0,"",IF(VLOOKUP(B1377,Angebotsliste!$A$12:$G$999,7,FALSE)=0,"",VLOOKUP(B1377,Angebotsliste!$A$12:$G$999,7,FALSE)))</f>
        <v/>
      </c>
      <c r="I1377" s="55"/>
      <c r="J1377" s="55"/>
      <c r="K1377" s="55"/>
      <c r="L1377" s="54" t="str">
        <f>IF(B1377="","",Angebotsliste!I1387)</f>
        <v/>
      </c>
    </row>
    <row r="1378" spans="1:12" x14ac:dyDescent="0.3">
      <c r="A1378" s="31" t="str">
        <f t="shared" si="69"/>
        <v/>
      </c>
      <c r="B1378" s="31" t="str">
        <f t="shared" si="70"/>
        <v/>
      </c>
      <c r="C1378" s="33"/>
      <c r="D1378" s="35" t="str">
        <f t="shared" si="71"/>
        <v/>
      </c>
      <c r="E1378" s="30"/>
      <c r="F1378" s="31" t="str">
        <f>IF(LEN(B1378)=0,"",ABS(RIGHT(Angebotsliste!$E$3,2)))</f>
        <v/>
      </c>
      <c r="G1378" s="54" t="str">
        <f>IF(AND(LEN(B1378)&gt;0,LEN(D1378)=0),"",IF(AND(LEN(B1378)=0,D1378&gt;0),"",Angebotsliste!$M$3))</f>
        <v/>
      </c>
      <c r="H1378" s="54" t="str">
        <f>IF(LEN(B1378)=0,"",IF(VLOOKUP(B1378,Angebotsliste!$A$12:$G$999,7,FALSE)=0,"",VLOOKUP(B1378,Angebotsliste!$A$12:$G$999,7,FALSE)))</f>
        <v/>
      </c>
      <c r="I1378" s="55"/>
      <c r="J1378" s="55"/>
      <c r="K1378" s="55"/>
      <c r="L1378" s="54" t="str">
        <f>IF(B1378="","",Angebotsliste!I1388)</f>
        <v/>
      </c>
    </row>
    <row r="1379" spans="1:12" x14ac:dyDescent="0.3">
      <c r="A1379" s="31" t="str">
        <f t="shared" si="69"/>
        <v/>
      </c>
      <c r="B1379" s="31" t="str">
        <f t="shared" si="70"/>
        <v/>
      </c>
      <c r="C1379" s="33"/>
      <c r="D1379" s="35" t="str">
        <f t="shared" si="71"/>
        <v/>
      </c>
      <c r="E1379" s="30"/>
      <c r="F1379" s="31" t="str">
        <f>IF(LEN(B1379)=0,"",ABS(RIGHT(Angebotsliste!$E$3,2)))</f>
        <v/>
      </c>
      <c r="G1379" s="54" t="str">
        <f>IF(AND(LEN(B1379)&gt;0,LEN(D1379)=0),"",IF(AND(LEN(B1379)=0,D1379&gt;0),"",Angebotsliste!$M$3))</f>
        <v/>
      </c>
      <c r="H1379" s="54" t="str">
        <f>IF(LEN(B1379)=0,"",IF(VLOOKUP(B1379,Angebotsliste!$A$12:$G$999,7,FALSE)=0,"",VLOOKUP(B1379,Angebotsliste!$A$12:$G$999,7,FALSE)))</f>
        <v/>
      </c>
      <c r="I1379" s="55"/>
      <c r="J1379" s="55"/>
      <c r="K1379" s="55"/>
      <c r="L1379" s="54" t="str">
        <f>IF(B1379="","",Angebotsliste!I1389)</f>
        <v/>
      </c>
    </row>
    <row r="1380" spans="1:12" x14ac:dyDescent="0.3">
      <c r="A1380" s="31" t="str">
        <f t="shared" si="69"/>
        <v/>
      </c>
      <c r="B1380" s="31" t="str">
        <f t="shared" si="70"/>
        <v/>
      </c>
      <c r="C1380" s="33"/>
      <c r="D1380" s="35" t="str">
        <f t="shared" si="71"/>
        <v/>
      </c>
      <c r="E1380" s="30"/>
      <c r="F1380" s="31" t="str">
        <f>IF(LEN(B1380)=0,"",ABS(RIGHT(Angebotsliste!$E$3,2)))</f>
        <v/>
      </c>
      <c r="G1380" s="54" t="str">
        <f>IF(AND(LEN(B1380)&gt;0,LEN(D1380)=0),"",IF(AND(LEN(B1380)=0,D1380&gt;0),"",Angebotsliste!$M$3))</f>
        <v/>
      </c>
      <c r="H1380" s="54" t="str">
        <f>IF(LEN(B1380)=0,"",IF(VLOOKUP(B1380,Angebotsliste!$A$12:$G$999,7,FALSE)=0,"",VLOOKUP(B1380,Angebotsliste!$A$12:$G$999,7,FALSE)))</f>
        <v/>
      </c>
      <c r="I1380" s="55"/>
      <c r="J1380" s="55"/>
      <c r="K1380" s="55"/>
      <c r="L1380" s="54" t="str">
        <f>IF(B1380="","",Angebotsliste!I1390)</f>
        <v/>
      </c>
    </row>
    <row r="1381" spans="1:12" x14ac:dyDescent="0.3">
      <c r="A1381" s="31" t="str">
        <f t="shared" si="69"/>
        <v/>
      </c>
      <c r="B1381" s="31" t="str">
        <f t="shared" si="70"/>
        <v/>
      </c>
      <c r="C1381" s="33"/>
      <c r="D1381" s="35" t="str">
        <f t="shared" si="71"/>
        <v/>
      </c>
      <c r="E1381" s="30"/>
      <c r="F1381" s="31" t="str">
        <f>IF(LEN(B1381)=0,"",ABS(RIGHT(Angebotsliste!$E$3,2)))</f>
        <v/>
      </c>
      <c r="G1381" s="54" t="str">
        <f>IF(AND(LEN(B1381)&gt;0,LEN(D1381)=0),"",IF(AND(LEN(B1381)=0,D1381&gt;0),"",Angebotsliste!$M$3))</f>
        <v/>
      </c>
      <c r="H1381" s="54" t="str">
        <f>IF(LEN(B1381)=0,"",IF(VLOOKUP(B1381,Angebotsliste!$A$12:$G$999,7,FALSE)=0,"",VLOOKUP(B1381,Angebotsliste!$A$12:$G$999,7,FALSE)))</f>
        <v/>
      </c>
      <c r="I1381" s="55"/>
      <c r="J1381" s="55"/>
      <c r="K1381" s="55"/>
      <c r="L1381" s="54" t="str">
        <f>IF(B1381="","",Angebotsliste!I1391)</f>
        <v/>
      </c>
    </row>
    <row r="1382" spans="1:12" x14ac:dyDescent="0.3">
      <c r="A1382" s="31" t="str">
        <f t="shared" si="69"/>
        <v/>
      </c>
      <c r="B1382" s="31" t="str">
        <f t="shared" si="70"/>
        <v/>
      </c>
      <c r="C1382" s="33"/>
      <c r="D1382" s="35" t="str">
        <f t="shared" si="71"/>
        <v/>
      </c>
      <c r="E1382" s="30"/>
      <c r="F1382" s="31" t="str">
        <f>IF(LEN(B1382)=0,"",ABS(RIGHT(Angebotsliste!$E$3,2)))</f>
        <v/>
      </c>
      <c r="G1382" s="54" t="str">
        <f>IF(AND(LEN(B1382)&gt;0,LEN(D1382)=0),"",IF(AND(LEN(B1382)=0,D1382&gt;0),"",Angebotsliste!$M$3))</f>
        <v/>
      </c>
      <c r="H1382" s="54" t="str">
        <f>IF(LEN(B1382)=0,"",IF(VLOOKUP(B1382,Angebotsliste!$A$12:$G$999,7,FALSE)=0,"",VLOOKUP(B1382,Angebotsliste!$A$12:$G$999,7,FALSE)))</f>
        <v/>
      </c>
      <c r="I1382" s="55"/>
      <c r="J1382" s="55"/>
      <c r="K1382" s="55"/>
      <c r="L1382" s="54" t="str">
        <f>IF(B1382="","",Angebotsliste!I1392)</f>
        <v/>
      </c>
    </row>
    <row r="1383" spans="1:12" x14ac:dyDescent="0.3">
      <c r="A1383" s="31" t="str">
        <f t="shared" si="69"/>
        <v/>
      </c>
      <c r="B1383" s="31" t="str">
        <f t="shared" si="70"/>
        <v/>
      </c>
      <c r="C1383" s="33"/>
      <c r="D1383" s="35" t="str">
        <f t="shared" si="71"/>
        <v/>
      </c>
      <c r="E1383" s="30"/>
      <c r="F1383" s="31" t="str">
        <f>IF(LEN(B1383)=0,"",ABS(RIGHT(Angebotsliste!$E$3,2)))</f>
        <v/>
      </c>
      <c r="G1383" s="54" t="str">
        <f>IF(AND(LEN(B1383)&gt;0,LEN(D1383)=0),"",IF(AND(LEN(B1383)=0,D1383&gt;0),"",Angebotsliste!$M$3))</f>
        <v/>
      </c>
      <c r="H1383" s="54" t="str">
        <f>IF(LEN(B1383)=0,"",IF(VLOOKUP(B1383,Angebotsliste!$A$12:$G$999,7,FALSE)=0,"",VLOOKUP(B1383,Angebotsliste!$A$12:$G$999,7,FALSE)))</f>
        <v/>
      </c>
      <c r="I1383" s="55"/>
      <c r="J1383" s="55"/>
      <c r="K1383" s="55"/>
      <c r="L1383" s="54" t="str">
        <f>IF(B1383="","",Angebotsliste!I1393)</f>
        <v/>
      </c>
    </row>
    <row r="1384" spans="1:12" x14ac:dyDescent="0.3">
      <c r="A1384" s="31" t="str">
        <f t="shared" si="69"/>
        <v/>
      </c>
      <c r="B1384" s="31" t="str">
        <f t="shared" si="70"/>
        <v/>
      </c>
      <c r="C1384" s="33"/>
      <c r="D1384" s="35" t="str">
        <f t="shared" si="71"/>
        <v/>
      </c>
      <c r="E1384" s="30"/>
      <c r="F1384" s="31" t="str">
        <f>IF(LEN(B1384)=0,"",ABS(RIGHT(Angebotsliste!$E$3,2)))</f>
        <v/>
      </c>
      <c r="G1384" s="54" t="str">
        <f>IF(AND(LEN(B1384)&gt;0,LEN(D1384)=0),"",IF(AND(LEN(B1384)=0,D1384&gt;0),"",Angebotsliste!$M$3))</f>
        <v/>
      </c>
      <c r="H1384" s="54" t="str">
        <f>IF(LEN(B1384)=0,"",IF(VLOOKUP(B1384,Angebotsliste!$A$12:$G$999,7,FALSE)=0,"",VLOOKUP(B1384,Angebotsliste!$A$12:$G$999,7,FALSE)))</f>
        <v/>
      </c>
      <c r="I1384" s="55"/>
      <c r="J1384" s="55"/>
      <c r="K1384" s="55"/>
      <c r="L1384" s="54" t="str">
        <f>IF(B1384="","",Angebotsliste!I1394)</f>
        <v/>
      </c>
    </row>
    <row r="1385" spans="1:12" x14ac:dyDescent="0.3">
      <c r="A1385" s="31" t="str">
        <f t="shared" si="69"/>
        <v/>
      </c>
      <c r="B1385" s="31" t="str">
        <f t="shared" si="70"/>
        <v/>
      </c>
      <c r="C1385" s="33"/>
      <c r="D1385" s="35" t="str">
        <f t="shared" si="71"/>
        <v/>
      </c>
      <c r="E1385" s="30"/>
      <c r="F1385" s="31" t="str">
        <f>IF(LEN(B1385)=0,"",ABS(RIGHT(Angebotsliste!$E$3,2)))</f>
        <v/>
      </c>
      <c r="G1385" s="54" t="str">
        <f>IF(AND(LEN(B1385)&gt;0,LEN(D1385)=0),"",IF(AND(LEN(B1385)=0,D1385&gt;0),"",Angebotsliste!$M$3))</f>
        <v/>
      </c>
      <c r="H1385" s="54" t="str">
        <f>IF(LEN(B1385)=0,"",IF(VLOOKUP(B1385,Angebotsliste!$A$12:$G$999,7,FALSE)=0,"",VLOOKUP(B1385,Angebotsliste!$A$12:$G$999,7,FALSE)))</f>
        <v/>
      </c>
      <c r="I1385" s="55"/>
      <c r="J1385" s="55"/>
      <c r="K1385" s="55"/>
      <c r="L1385" s="54" t="str">
        <f>IF(B1385="","",Angebotsliste!I1395)</f>
        <v/>
      </c>
    </row>
    <row r="1386" spans="1:12" x14ac:dyDescent="0.3">
      <c r="A1386" s="31" t="str">
        <f t="shared" si="69"/>
        <v/>
      </c>
      <c r="B1386" s="31" t="str">
        <f t="shared" si="70"/>
        <v/>
      </c>
      <c r="C1386" s="33"/>
      <c r="D1386" s="35" t="str">
        <f t="shared" si="71"/>
        <v/>
      </c>
      <c r="E1386" s="30"/>
      <c r="F1386" s="31" t="str">
        <f>IF(LEN(B1386)=0,"",ABS(RIGHT(Angebotsliste!$E$3,2)))</f>
        <v/>
      </c>
      <c r="G1386" s="54" t="str">
        <f>IF(AND(LEN(B1386)&gt;0,LEN(D1386)=0),"",IF(AND(LEN(B1386)=0,D1386&gt;0),"",Angebotsliste!$M$3))</f>
        <v/>
      </c>
      <c r="H1386" s="54" t="str">
        <f>IF(LEN(B1386)=0,"",IF(VLOOKUP(B1386,Angebotsliste!$A$12:$G$999,7,FALSE)=0,"",VLOOKUP(B1386,Angebotsliste!$A$12:$G$999,7,FALSE)))</f>
        <v/>
      </c>
      <c r="I1386" s="55"/>
      <c r="J1386" s="55"/>
      <c r="K1386" s="55"/>
      <c r="L1386" s="54" t="str">
        <f>IF(B1386="","",Angebotsliste!I1396)</f>
        <v/>
      </c>
    </row>
    <row r="1387" spans="1:12" x14ac:dyDescent="0.3">
      <c r="A1387" s="31" t="str">
        <f t="shared" si="69"/>
        <v/>
      </c>
      <c r="B1387" s="31" t="str">
        <f t="shared" si="70"/>
        <v/>
      </c>
      <c r="C1387" s="33"/>
      <c r="D1387" s="35" t="str">
        <f t="shared" si="71"/>
        <v/>
      </c>
      <c r="E1387" s="30"/>
      <c r="F1387" s="31" t="str">
        <f>IF(LEN(B1387)=0,"",ABS(RIGHT(Angebotsliste!$E$3,2)))</f>
        <v/>
      </c>
      <c r="G1387" s="54" t="str">
        <f>IF(AND(LEN(B1387)&gt;0,LEN(D1387)=0),"",IF(AND(LEN(B1387)=0,D1387&gt;0),"",Angebotsliste!$M$3))</f>
        <v/>
      </c>
      <c r="H1387" s="54" t="str">
        <f>IF(LEN(B1387)=0,"",IF(VLOOKUP(B1387,Angebotsliste!$A$12:$G$999,7,FALSE)=0,"",VLOOKUP(B1387,Angebotsliste!$A$12:$G$999,7,FALSE)))</f>
        <v/>
      </c>
      <c r="I1387" s="55"/>
      <c r="J1387" s="55"/>
      <c r="K1387" s="55"/>
      <c r="L1387" s="54" t="str">
        <f>IF(B1387="","",Angebotsliste!I1397)</f>
        <v/>
      </c>
    </row>
    <row r="1388" spans="1:12" x14ac:dyDescent="0.3">
      <c r="A1388" s="31" t="str">
        <f t="shared" si="69"/>
        <v/>
      </c>
      <c r="B1388" s="31" t="str">
        <f t="shared" si="70"/>
        <v/>
      </c>
      <c r="C1388" s="33"/>
      <c r="D1388" s="35" t="str">
        <f t="shared" si="71"/>
        <v/>
      </c>
      <c r="E1388" s="30"/>
      <c r="F1388" s="31" t="str">
        <f>IF(LEN(B1388)=0,"",ABS(RIGHT(Angebotsliste!$E$3,2)))</f>
        <v/>
      </c>
      <c r="G1388" s="54" t="str">
        <f>IF(AND(LEN(B1388)&gt;0,LEN(D1388)=0),"",IF(AND(LEN(B1388)=0,D1388&gt;0),"",Angebotsliste!$M$3))</f>
        <v/>
      </c>
      <c r="H1388" s="54" t="str">
        <f>IF(LEN(B1388)=0,"",IF(VLOOKUP(B1388,Angebotsliste!$A$12:$G$999,7,FALSE)=0,"",VLOOKUP(B1388,Angebotsliste!$A$12:$G$999,7,FALSE)))</f>
        <v/>
      </c>
      <c r="I1388" s="55"/>
      <c r="J1388" s="55"/>
      <c r="K1388" s="55"/>
      <c r="L1388" s="54" t="str">
        <f>IF(B1388="","",Angebotsliste!I1398)</f>
        <v/>
      </c>
    </row>
    <row r="1389" spans="1:12" x14ac:dyDescent="0.3">
      <c r="A1389" s="31" t="str">
        <f t="shared" si="69"/>
        <v/>
      </c>
      <c r="B1389" s="31" t="str">
        <f t="shared" si="70"/>
        <v/>
      </c>
      <c r="C1389" s="33"/>
      <c r="D1389" s="35" t="str">
        <f t="shared" si="71"/>
        <v/>
      </c>
      <c r="E1389" s="30"/>
      <c r="F1389" s="31" t="str">
        <f>IF(LEN(B1389)=0,"",ABS(RIGHT(Angebotsliste!$E$3,2)))</f>
        <v/>
      </c>
      <c r="G1389" s="54" t="str">
        <f>IF(AND(LEN(B1389)&gt;0,LEN(D1389)=0),"",IF(AND(LEN(B1389)=0,D1389&gt;0),"",Angebotsliste!$M$3))</f>
        <v/>
      </c>
      <c r="H1389" s="54" t="str">
        <f>IF(LEN(B1389)=0,"",IF(VLOOKUP(B1389,Angebotsliste!$A$12:$G$999,7,FALSE)=0,"",VLOOKUP(B1389,Angebotsliste!$A$12:$G$999,7,FALSE)))</f>
        <v/>
      </c>
      <c r="I1389" s="55"/>
      <c r="J1389" s="55"/>
      <c r="K1389" s="55"/>
      <c r="L1389" s="54" t="str">
        <f>IF(B1389="","",Angebotsliste!I1399)</f>
        <v/>
      </c>
    </row>
    <row r="1390" spans="1:12" x14ac:dyDescent="0.3">
      <c r="A1390" s="31" t="str">
        <f t="shared" si="69"/>
        <v/>
      </c>
      <c r="B1390" s="31" t="str">
        <f t="shared" si="70"/>
        <v/>
      </c>
      <c r="C1390" s="33"/>
      <c r="D1390" s="35" t="str">
        <f t="shared" si="71"/>
        <v/>
      </c>
      <c r="E1390" s="30"/>
      <c r="F1390" s="31" t="str">
        <f>IF(LEN(B1390)=0,"",ABS(RIGHT(Angebotsliste!$E$3,2)))</f>
        <v/>
      </c>
      <c r="G1390" s="54" t="str">
        <f>IF(AND(LEN(B1390)&gt;0,LEN(D1390)=0),"",IF(AND(LEN(B1390)=0,D1390&gt;0),"",Angebotsliste!$M$3))</f>
        <v/>
      </c>
      <c r="H1390" s="54" t="str">
        <f>IF(LEN(B1390)=0,"",IF(VLOOKUP(B1390,Angebotsliste!$A$12:$G$999,7,FALSE)=0,"",VLOOKUP(B1390,Angebotsliste!$A$12:$G$999,7,FALSE)))</f>
        <v/>
      </c>
      <c r="I1390" s="55"/>
      <c r="J1390" s="55"/>
      <c r="K1390" s="55"/>
      <c r="L1390" s="54" t="str">
        <f>IF(B1390="","",Angebotsliste!I1400)</f>
        <v/>
      </c>
    </row>
    <row r="1391" spans="1:12" x14ac:dyDescent="0.3">
      <c r="A1391" s="31" t="str">
        <f t="shared" si="69"/>
        <v/>
      </c>
      <c r="B1391" s="31" t="str">
        <f t="shared" si="70"/>
        <v/>
      </c>
      <c r="C1391" s="33"/>
      <c r="D1391" s="35" t="str">
        <f t="shared" si="71"/>
        <v/>
      </c>
      <c r="E1391" s="30"/>
      <c r="F1391" s="31" t="str">
        <f>IF(LEN(B1391)=0,"",ABS(RIGHT(Angebotsliste!$E$3,2)))</f>
        <v/>
      </c>
      <c r="G1391" s="54" t="str">
        <f>IF(AND(LEN(B1391)&gt;0,LEN(D1391)=0),"",IF(AND(LEN(B1391)=0,D1391&gt;0),"",Angebotsliste!$M$3))</f>
        <v/>
      </c>
      <c r="H1391" s="54" t="str">
        <f>IF(LEN(B1391)=0,"",IF(VLOOKUP(B1391,Angebotsliste!$A$12:$G$999,7,FALSE)=0,"",VLOOKUP(B1391,Angebotsliste!$A$12:$G$999,7,FALSE)))</f>
        <v/>
      </c>
      <c r="I1391" s="55"/>
      <c r="J1391" s="55"/>
      <c r="K1391" s="55"/>
      <c r="L1391" s="54" t="str">
        <f>IF(B1391="","",Angebotsliste!I1401)</f>
        <v/>
      </c>
    </row>
    <row r="1392" spans="1:12" x14ac:dyDescent="0.3">
      <c r="A1392" s="31" t="str">
        <f t="shared" si="69"/>
        <v/>
      </c>
      <c r="B1392" s="31" t="str">
        <f t="shared" si="70"/>
        <v/>
      </c>
      <c r="C1392" s="33"/>
      <c r="D1392" s="35" t="str">
        <f t="shared" si="71"/>
        <v/>
      </c>
      <c r="E1392" s="30"/>
      <c r="F1392" s="31" t="str">
        <f>IF(LEN(B1392)=0,"",ABS(RIGHT(Angebotsliste!$E$3,2)))</f>
        <v/>
      </c>
      <c r="G1392" s="54" t="str">
        <f>IF(AND(LEN(B1392)&gt;0,LEN(D1392)=0),"",IF(AND(LEN(B1392)=0,D1392&gt;0),"",Angebotsliste!$M$3))</f>
        <v/>
      </c>
      <c r="H1392" s="54" t="str">
        <f>IF(LEN(B1392)=0,"",IF(VLOOKUP(B1392,Angebotsliste!$A$12:$G$999,7,FALSE)=0,"",VLOOKUP(B1392,Angebotsliste!$A$12:$G$999,7,FALSE)))</f>
        <v/>
      </c>
      <c r="I1392" s="55"/>
      <c r="J1392" s="55"/>
      <c r="K1392" s="55"/>
      <c r="L1392" s="54" t="str">
        <f>IF(B1392="","",Angebotsliste!I1402)</f>
        <v/>
      </c>
    </row>
    <row r="1393" spans="1:12" x14ac:dyDescent="0.3">
      <c r="A1393" s="31" t="str">
        <f t="shared" si="69"/>
        <v/>
      </c>
      <c r="B1393" s="31" t="str">
        <f t="shared" si="70"/>
        <v/>
      </c>
      <c r="C1393" s="33"/>
      <c r="D1393" s="35" t="str">
        <f t="shared" si="71"/>
        <v/>
      </c>
      <c r="E1393" s="30"/>
      <c r="F1393" s="31" t="str">
        <f>IF(LEN(B1393)=0,"",ABS(RIGHT(Angebotsliste!$E$3,2)))</f>
        <v/>
      </c>
      <c r="G1393" s="54" t="str">
        <f>IF(AND(LEN(B1393)&gt;0,LEN(D1393)=0),"",IF(AND(LEN(B1393)=0,D1393&gt;0),"",Angebotsliste!$M$3))</f>
        <v/>
      </c>
      <c r="H1393" s="54" t="str">
        <f>IF(LEN(B1393)=0,"",IF(VLOOKUP(B1393,Angebotsliste!$A$12:$G$999,7,FALSE)=0,"",VLOOKUP(B1393,Angebotsliste!$A$12:$G$999,7,FALSE)))</f>
        <v/>
      </c>
      <c r="I1393" s="55"/>
      <c r="J1393" s="55"/>
      <c r="K1393" s="55"/>
      <c r="L1393" s="54" t="str">
        <f>IF(B1393="","",Angebotsliste!I1403)</f>
        <v/>
      </c>
    </row>
    <row r="1394" spans="1:12" x14ac:dyDescent="0.3">
      <c r="A1394" s="31" t="str">
        <f t="shared" si="69"/>
        <v/>
      </c>
      <c r="B1394" s="31" t="str">
        <f t="shared" si="70"/>
        <v/>
      </c>
      <c r="C1394" s="33"/>
      <c r="D1394" s="35" t="str">
        <f t="shared" si="71"/>
        <v/>
      </c>
      <c r="E1394" s="30"/>
      <c r="F1394" s="31" t="str">
        <f>IF(LEN(B1394)=0,"",ABS(RIGHT(Angebotsliste!$E$3,2)))</f>
        <v/>
      </c>
      <c r="G1394" s="54" t="str">
        <f>IF(AND(LEN(B1394)&gt;0,LEN(D1394)=0),"",IF(AND(LEN(B1394)=0,D1394&gt;0),"",Angebotsliste!$M$3))</f>
        <v/>
      </c>
      <c r="H1394" s="54" t="str">
        <f>IF(LEN(B1394)=0,"",IF(VLOOKUP(B1394,Angebotsliste!$A$12:$G$999,7,FALSE)=0,"",VLOOKUP(B1394,Angebotsliste!$A$12:$G$999,7,FALSE)))</f>
        <v/>
      </c>
      <c r="I1394" s="55"/>
      <c r="J1394" s="55"/>
      <c r="K1394" s="55"/>
      <c r="L1394" s="54" t="str">
        <f>IF(B1394="","",Angebotsliste!I1404)</f>
        <v/>
      </c>
    </row>
    <row r="1395" spans="1:12" x14ac:dyDescent="0.3">
      <c r="A1395" s="31" t="str">
        <f t="shared" ref="A1395:A1458" si="72">IF(LEN(O1395)=0,"",O1395)</f>
        <v/>
      </c>
      <c r="B1395" s="31" t="str">
        <f t="shared" ref="B1395:B1458" si="73">IF(LEN(N1395)=0,"",N1395)</f>
        <v/>
      </c>
      <c r="C1395" s="33"/>
      <c r="D1395" s="35" t="str">
        <f t="shared" ref="D1395:D1458" si="74">IF(LEN(P1395)=0,"",P1395)</f>
        <v/>
      </c>
      <c r="E1395" s="30"/>
      <c r="F1395" s="31" t="str">
        <f>IF(LEN(B1395)=0,"",ABS(RIGHT(Angebotsliste!$E$3,2)))</f>
        <v/>
      </c>
      <c r="G1395" s="54" t="str">
        <f>IF(AND(LEN(B1395)&gt;0,LEN(D1395)=0),"",IF(AND(LEN(B1395)=0,D1395&gt;0),"",Angebotsliste!$M$3))</f>
        <v/>
      </c>
      <c r="H1395" s="54" t="str">
        <f>IF(LEN(B1395)=0,"",IF(VLOOKUP(B1395,Angebotsliste!$A$12:$G$999,7,FALSE)=0,"",VLOOKUP(B1395,Angebotsliste!$A$12:$G$999,7,FALSE)))</f>
        <v/>
      </c>
      <c r="I1395" s="55"/>
      <c r="J1395" s="55"/>
      <c r="K1395" s="55"/>
      <c r="L1395" s="54" t="str">
        <f>IF(B1395="","",Angebotsliste!I1405)</f>
        <v/>
      </c>
    </row>
    <row r="1396" spans="1:12" x14ac:dyDescent="0.3">
      <c r="A1396" s="31" t="str">
        <f t="shared" si="72"/>
        <v/>
      </c>
      <c r="B1396" s="31" t="str">
        <f t="shared" si="73"/>
        <v/>
      </c>
      <c r="C1396" s="33"/>
      <c r="D1396" s="35" t="str">
        <f t="shared" si="74"/>
        <v/>
      </c>
      <c r="E1396" s="30"/>
      <c r="F1396" s="31" t="str">
        <f>IF(LEN(B1396)=0,"",ABS(RIGHT(Angebotsliste!$E$3,2)))</f>
        <v/>
      </c>
      <c r="G1396" s="54" t="str">
        <f>IF(AND(LEN(B1396)&gt;0,LEN(D1396)=0),"",IF(AND(LEN(B1396)=0,D1396&gt;0),"",Angebotsliste!$M$3))</f>
        <v/>
      </c>
      <c r="H1396" s="54" t="str">
        <f>IF(LEN(B1396)=0,"",IF(VLOOKUP(B1396,Angebotsliste!$A$12:$G$999,7,FALSE)=0,"",VLOOKUP(B1396,Angebotsliste!$A$12:$G$999,7,FALSE)))</f>
        <v/>
      </c>
      <c r="I1396" s="55"/>
      <c r="J1396" s="55"/>
      <c r="K1396" s="55"/>
      <c r="L1396" s="54" t="str">
        <f>IF(B1396="","",Angebotsliste!I1406)</f>
        <v/>
      </c>
    </row>
    <row r="1397" spans="1:12" x14ac:dyDescent="0.3">
      <c r="A1397" s="31" t="str">
        <f t="shared" si="72"/>
        <v/>
      </c>
      <c r="B1397" s="31" t="str">
        <f t="shared" si="73"/>
        <v/>
      </c>
      <c r="C1397" s="33"/>
      <c r="D1397" s="35" t="str">
        <f t="shared" si="74"/>
        <v/>
      </c>
      <c r="E1397" s="30"/>
      <c r="F1397" s="31" t="str">
        <f>IF(LEN(B1397)=0,"",ABS(RIGHT(Angebotsliste!$E$3,2)))</f>
        <v/>
      </c>
      <c r="G1397" s="54" t="str">
        <f>IF(AND(LEN(B1397)&gt;0,LEN(D1397)=0),"",IF(AND(LEN(B1397)=0,D1397&gt;0),"",Angebotsliste!$M$3))</f>
        <v/>
      </c>
      <c r="H1397" s="54" t="str">
        <f>IF(LEN(B1397)=0,"",IF(VLOOKUP(B1397,Angebotsliste!$A$12:$G$999,7,FALSE)=0,"",VLOOKUP(B1397,Angebotsliste!$A$12:$G$999,7,FALSE)))</f>
        <v/>
      </c>
      <c r="I1397" s="55"/>
      <c r="J1397" s="55"/>
      <c r="K1397" s="55"/>
      <c r="L1397" s="54" t="str">
        <f>IF(B1397="","",Angebotsliste!I1407)</f>
        <v/>
      </c>
    </row>
    <row r="1398" spans="1:12" x14ac:dyDescent="0.3">
      <c r="A1398" s="31" t="str">
        <f t="shared" si="72"/>
        <v/>
      </c>
      <c r="B1398" s="31" t="str">
        <f t="shared" si="73"/>
        <v/>
      </c>
      <c r="C1398" s="33"/>
      <c r="D1398" s="35" t="str">
        <f t="shared" si="74"/>
        <v/>
      </c>
      <c r="E1398" s="30"/>
      <c r="F1398" s="31" t="str">
        <f>IF(LEN(B1398)=0,"",ABS(RIGHT(Angebotsliste!$E$3,2)))</f>
        <v/>
      </c>
      <c r="G1398" s="54" t="str">
        <f>IF(AND(LEN(B1398)&gt;0,LEN(D1398)=0),"",IF(AND(LEN(B1398)=0,D1398&gt;0),"",Angebotsliste!$M$3))</f>
        <v/>
      </c>
      <c r="H1398" s="54" t="str">
        <f>IF(LEN(B1398)=0,"",IF(VLOOKUP(B1398,Angebotsliste!$A$12:$G$999,7,FALSE)=0,"",VLOOKUP(B1398,Angebotsliste!$A$12:$G$999,7,FALSE)))</f>
        <v/>
      </c>
      <c r="I1398" s="55"/>
      <c r="J1398" s="55"/>
      <c r="K1398" s="55"/>
      <c r="L1398" s="54" t="str">
        <f>IF(B1398="","",Angebotsliste!I1408)</f>
        <v/>
      </c>
    </row>
    <row r="1399" spans="1:12" x14ac:dyDescent="0.3">
      <c r="A1399" s="31" t="str">
        <f t="shared" si="72"/>
        <v/>
      </c>
      <c r="B1399" s="31" t="str">
        <f t="shared" si="73"/>
        <v/>
      </c>
      <c r="C1399" s="33"/>
      <c r="D1399" s="35" t="str">
        <f t="shared" si="74"/>
        <v/>
      </c>
      <c r="E1399" s="30"/>
      <c r="F1399" s="31" t="str">
        <f>IF(LEN(B1399)=0,"",ABS(RIGHT(Angebotsliste!$E$3,2)))</f>
        <v/>
      </c>
      <c r="G1399" s="54" t="str">
        <f>IF(AND(LEN(B1399)&gt;0,LEN(D1399)=0),"",IF(AND(LEN(B1399)=0,D1399&gt;0),"",Angebotsliste!$M$3))</f>
        <v/>
      </c>
      <c r="H1399" s="54" t="str">
        <f>IF(LEN(B1399)=0,"",IF(VLOOKUP(B1399,Angebotsliste!$A$12:$G$999,7,FALSE)=0,"",VLOOKUP(B1399,Angebotsliste!$A$12:$G$999,7,FALSE)))</f>
        <v/>
      </c>
      <c r="I1399" s="55"/>
      <c r="J1399" s="55"/>
      <c r="K1399" s="55"/>
      <c r="L1399" s="54" t="str">
        <f>IF(B1399="","",Angebotsliste!I1409)</f>
        <v/>
      </c>
    </row>
    <row r="1400" spans="1:12" x14ac:dyDescent="0.3">
      <c r="A1400" s="31" t="str">
        <f t="shared" si="72"/>
        <v/>
      </c>
      <c r="B1400" s="31" t="str">
        <f t="shared" si="73"/>
        <v/>
      </c>
      <c r="C1400" s="33"/>
      <c r="D1400" s="35" t="str">
        <f t="shared" si="74"/>
        <v/>
      </c>
      <c r="E1400" s="30"/>
      <c r="F1400" s="31" t="str">
        <f>IF(LEN(B1400)=0,"",ABS(RIGHT(Angebotsliste!$E$3,2)))</f>
        <v/>
      </c>
      <c r="G1400" s="54" t="str">
        <f>IF(AND(LEN(B1400)&gt;0,LEN(D1400)=0),"",IF(AND(LEN(B1400)=0,D1400&gt;0),"",Angebotsliste!$M$3))</f>
        <v/>
      </c>
      <c r="H1400" s="54" t="str">
        <f>IF(LEN(B1400)=0,"",IF(VLOOKUP(B1400,Angebotsliste!$A$12:$G$999,7,FALSE)=0,"",VLOOKUP(B1400,Angebotsliste!$A$12:$G$999,7,FALSE)))</f>
        <v/>
      </c>
      <c r="I1400" s="55"/>
      <c r="J1400" s="55"/>
      <c r="K1400" s="55"/>
      <c r="L1400" s="54" t="str">
        <f>IF(B1400="","",Angebotsliste!I1410)</f>
        <v/>
      </c>
    </row>
    <row r="1401" spans="1:12" x14ac:dyDescent="0.3">
      <c r="A1401" s="31" t="str">
        <f t="shared" si="72"/>
        <v/>
      </c>
      <c r="B1401" s="31" t="str">
        <f t="shared" si="73"/>
        <v/>
      </c>
      <c r="C1401" s="33"/>
      <c r="D1401" s="35" t="str">
        <f t="shared" si="74"/>
        <v/>
      </c>
      <c r="E1401" s="30"/>
      <c r="F1401" s="31" t="str">
        <f>IF(LEN(B1401)=0,"",ABS(RIGHT(Angebotsliste!$E$3,2)))</f>
        <v/>
      </c>
      <c r="G1401" s="54" t="str">
        <f>IF(AND(LEN(B1401)&gt;0,LEN(D1401)=0),"",IF(AND(LEN(B1401)=0,D1401&gt;0),"",Angebotsliste!$M$3))</f>
        <v/>
      </c>
      <c r="H1401" s="54" t="str">
        <f>IF(LEN(B1401)=0,"",IF(VLOOKUP(B1401,Angebotsliste!$A$12:$G$999,7,FALSE)=0,"",VLOOKUP(B1401,Angebotsliste!$A$12:$G$999,7,FALSE)))</f>
        <v/>
      </c>
      <c r="I1401" s="55"/>
      <c r="J1401" s="55"/>
      <c r="K1401" s="55"/>
      <c r="L1401" s="54" t="str">
        <f>IF(B1401="","",Angebotsliste!I1411)</f>
        <v/>
      </c>
    </row>
    <row r="1402" spans="1:12" x14ac:dyDescent="0.3">
      <c r="A1402" s="31" t="str">
        <f t="shared" si="72"/>
        <v/>
      </c>
      <c r="B1402" s="31" t="str">
        <f t="shared" si="73"/>
        <v/>
      </c>
      <c r="C1402" s="33"/>
      <c r="D1402" s="35" t="str">
        <f t="shared" si="74"/>
        <v/>
      </c>
      <c r="E1402" s="30"/>
      <c r="F1402" s="31" t="str">
        <f>IF(LEN(B1402)=0,"",ABS(RIGHT(Angebotsliste!$E$3,2)))</f>
        <v/>
      </c>
      <c r="G1402" s="54" t="str">
        <f>IF(AND(LEN(B1402)&gt;0,LEN(D1402)=0),"",IF(AND(LEN(B1402)=0,D1402&gt;0),"",Angebotsliste!$M$3))</f>
        <v/>
      </c>
      <c r="H1402" s="54" t="str">
        <f>IF(LEN(B1402)=0,"",IF(VLOOKUP(B1402,Angebotsliste!$A$12:$G$999,7,FALSE)=0,"",VLOOKUP(B1402,Angebotsliste!$A$12:$G$999,7,FALSE)))</f>
        <v/>
      </c>
      <c r="I1402" s="55"/>
      <c r="J1402" s="55"/>
      <c r="K1402" s="55"/>
      <c r="L1402" s="54" t="str">
        <f>IF(B1402="","",Angebotsliste!I1412)</f>
        <v/>
      </c>
    </row>
    <row r="1403" spans="1:12" x14ac:dyDescent="0.3">
      <c r="A1403" s="31" t="str">
        <f t="shared" si="72"/>
        <v/>
      </c>
      <c r="B1403" s="31" t="str">
        <f t="shared" si="73"/>
        <v/>
      </c>
      <c r="C1403" s="33"/>
      <c r="D1403" s="35" t="str">
        <f t="shared" si="74"/>
        <v/>
      </c>
      <c r="E1403" s="30"/>
      <c r="F1403" s="31" t="str">
        <f>IF(LEN(B1403)=0,"",ABS(RIGHT(Angebotsliste!$E$3,2)))</f>
        <v/>
      </c>
      <c r="G1403" s="54" t="str">
        <f>IF(AND(LEN(B1403)&gt;0,LEN(D1403)=0),"",IF(AND(LEN(B1403)=0,D1403&gt;0),"",Angebotsliste!$M$3))</f>
        <v/>
      </c>
      <c r="H1403" s="54" t="str">
        <f>IF(LEN(B1403)=0,"",IF(VLOOKUP(B1403,Angebotsliste!$A$12:$G$999,7,FALSE)=0,"",VLOOKUP(B1403,Angebotsliste!$A$12:$G$999,7,FALSE)))</f>
        <v/>
      </c>
      <c r="I1403" s="55"/>
      <c r="J1403" s="55"/>
      <c r="K1403" s="55"/>
      <c r="L1403" s="54" t="str">
        <f>IF(B1403="","",Angebotsliste!I1413)</f>
        <v/>
      </c>
    </row>
    <row r="1404" spans="1:12" x14ac:dyDescent="0.3">
      <c r="A1404" s="31" t="str">
        <f t="shared" si="72"/>
        <v/>
      </c>
      <c r="B1404" s="31" t="str">
        <f t="shared" si="73"/>
        <v/>
      </c>
      <c r="C1404" s="33"/>
      <c r="D1404" s="35" t="str">
        <f t="shared" si="74"/>
        <v/>
      </c>
      <c r="E1404" s="30"/>
      <c r="F1404" s="31" t="str">
        <f>IF(LEN(B1404)=0,"",ABS(RIGHT(Angebotsliste!$E$3,2)))</f>
        <v/>
      </c>
      <c r="G1404" s="54" t="str">
        <f>IF(AND(LEN(B1404)&gt;0,LEN(D1404)=0),"",IF(AND(LEN(B1404)=0,D1404&gt;0),"",Angebotsliste!$M$3))</f>
        <v/>
      </c>
      <c r="H1404" s="54" t="str">
        <f>IF(LEN(B1404)=0,"",IF(VLOOKUP(B1404,Angebotsliste!$A$12:$G$999,7,FALSE)=0,"",VLOOKUP(B1404,Angebotsliste!$A$12:$G$999,7,FALSE)))</f>
        <v/>
      </c>
      <c r="I1404" s="55"/>
      <c r="J1404" s="55"/>
      <c r="K1404" s="55"/>
      <c r="L1404" s="54" t="str">
        <f>IF(B1404="","",Angebotsliste!I1414)</f>
        <v/>
      </c>
    </row>
    <row r="1405" spans="1:12" x14ac:dyDescent="0.3">
      <c r="A1405" s="31" t="str">
        <f t="shared" si="72"/>
        <v/>
      </c>
      <c r="B1405" s="31" t="str">
        <f t="shared" si="73"/>
        <v/>
      </c>
      <c r="C1405" s="33"/>
      <c r="D1405" s="35" t="str">
        <f t="shared" si="74"/>
        <v/>
      </c>
      <c r="E1405" s="30"/>
      <c r="F1405" s="31" t="str">
        <f>IF(LEN(B1405)=0,"",ABS(RIGHT(Angebotsliste!$E$3,2)))</f>
        <v/>
      </c>
      <c r="G1405" s="54" t="str">
        <f>IF(AND(LEN(B1405)&gt;0,LEN(D1405)=0),"",IF(AND(LEN(B1405)=0,D1405&gt;0),"",Angebotsliste!$M$3))</f>
        <v/>
      </c>
      <c r="H1405" s="54" t="str">
        <f>IF(LEN(B1405)=0,"",IF(VLOOKUP(B1405,Angebotsliste!$A$12:$G$999,7,FALSE)=0,"",VLOOKUP(B1405,Angebotsliste!$A$12:$G$999,7,FALSE)))</f>
        <v/>
      </c>
      <c r="I1405" s="55"/>
      <c r="J1405" s="55"/>
      <c r="K1405" s="55"/>
      <c r="L1405" s="54" t="str">
        <f>IF(B1405="","",Angebotsliste!I1415)</f>
        <v/>
      </c>
    </row>
    <row r="1406" spans="1:12" x14ac:dyDescent="0.3">
      <c r="A1406" s="31" t="str">
        <f t="shared" si="72"/>
        <v/>
      </c>
      <c r="B1406" s="31" t="str">
        <f t="shared" si="73"/>
        <v/>
      </c>
      <c r="C1406" s="33"/>
      <c r="D1406" s="35" t="str">
        <f t="shared" si="74"/>
        <v/>
      </c>
      <c r="E1406" s="30"/>
      <c r="F1406" s="31" t="str">
        <f>IF(LEN(B1406)=0,"",ABS(RIGHT(Angebotsliste!$E$3,2)))</f>
        <v/>
      </c>
      <c r="G1406" s="54" t="str">
        <f>IF(AND(LEN(B1406)&gt;0,LEN(D1406)=0),"",IF(AND(LEN(B1406)=0,D1406&gt;0),"",Angebotsliste!$M$3))</f>
        <v/>
      </c>
      <c r="H1406" s="54" t="str">
        <f>IF(LEN(B1406)=0,"",IF(VLOOKUP(B1406,Angebotsliste!$A$12:$G$999,7,FALSE)=0,"",VLOOKUP(B1406,Angebotsliste!$A$12:$G$999,7,FALSE)))</f>
        <v/>
      </c>
      <c r="I1406" s="55"/>
      <c r="J1406" s="55"/>
      <c r="K1406" s="55"/>
      <c r="L1406" s="54" t="str">
        <f>IF(B1406="","",Angebotsliste!I1416)</f>
        <v/>
      </c>
    </row>
    <row r="1407" spans="1:12" x14ac:dyDescent="0.3">
      <c r="A1407" s="31" t="str">
        <f t="shared" si="72"/>
        <v/>
      </c>
      <c r="B1407" s="31" t="str">
        <f t="shared" si="73"/>
        <v/>
      </c>
      <c r="C1407" s="33"/>
      <c r="D1407" s="35" t="str">
        <f t="shared" si="74"/>
        <v/>
      </c>
      <c r="E1407" s="30"/>
      <c r="F1407" s="31" t="str">
        <f>IF(LEN(B1407)=0,"",ABS(RIGHT(Angebotsliste!$E$3,2)))</f>
        <v/>
      </c>
      <c r="G1407" s="54" t="str">
        <f>IF(AND(LEN(B1407)&gt;0,LEN(D1407)=0),"",IF(AND(LEN(B1407)=0,D1407&gt;0),"",Angebotsliste!$M$3))</f>
        <v/>
      </c>
      <c r="H1407" s="54" t="str">
        <f>IF(LEN(B1407)=0,"",IF(VLOOKUP(B1407,Angebotsliste!$A$12:$G$999,7,FALSE)=0,"",VLOOKUP(B1407,Angebotsliste!$A$12:$G$999,7,FALSE)))</f>
        <v/>
      </c>
      <c r="I1407" s="55"/>
      <c r="J1407" s="55"/>
      <c r="K1407" s="55"/>
      <c r="L1407" s="54" t="str">
        <f>IF(B1407="","",Angebotsliste!I1417)</f>
        <v/>
      </c>
    </row>
    <row r="1408" spans="1:12" x14ac:dyDescent="0.3">
      <c r="A1408" s="31" t="str">
        <f t="shared" si="72"/>
        <v/>
      </c>
      <c r="B1408" s="31" t="str">
        <f t="shared" si="73"/>
        <v/>
      </c>
      <c r="C1408" s="33"/>
      <c r="D1408" s="35" t="str">
        <f t="shared" si="74"/>
        <v/>
      </c>
      <c r="E1408" s="30"/>
      <c r="F1408" s="31" t="str">
        <f>IF(LEN(B1408)=0,"",ABS(RIGHT(Angebotsliste!$E$3,2)))</f>
        <v/>
      </c>
      <c r="G1408" s="54" t="str">
        <f>IF(AND(LEN(B1408)&gt;0,LEN(D1408)=0),"",IF(AND(LEN(B1408)=0,D1408&gt;0),"",Angebotsliste!$M$3))</f>
        <v/>
      </c>
      <c r="H1408" s="54" t="str">
        <f>IF(LEN(B1408)=0,"",IF(VLOOKUP(B1408,Angebotsliste!$A$12:$G$999,7,FALSE)=0,"",VLOOKUP(B1408,Angebotsliste!$A$12:$G$999,7,FALSE)))</f>
        <v/>
      </c>
      <c r="I1408" s="55"/>
      <c r="J1408" s="55"/>
      <c r="K1408" s="55"/>
      <c r="L1408" s="54" t="str">
        <f>IF(B1408="","",Angebotsliste!I1418)</f>
        <v/>
      </c>
    </row>
    <row r="1409" spans="1:12" x14ac:dyDescent="0.3">
      <c r="A1409" s="31" t="str">
        <f t="shared" si="72"/>
        <v/>
      </c>
      <c r="B1409" s="31" t="str">
        <f t="shared" si="73"/>
        <v/>
      </c>
      <c r="C1409" s="33"/>
      <c r="D1409" s="35" t="str">
        <f t="shared" si="74"/>
        <v/>
      </c>
      <c r="E1409" s="30"/>
      <c r="F1409" s="31" t="str">
        <f>IF(LEN(B1409)=0,"",ABS(RIGHT(Angebotsliste!$E$3,2)))</f>
        <v/>
      </c>
      <c r="G1409" s="54" t="str">
        <f>IF(AND(LEN(B1409)&gt;0,LEN(D1409)=0),"",IF(AND(LEN(B1409)=0,D1409&gt;0),"",Angebotsliste!$M$3))</f>
        <v/>
      </c>
      <c r="H1409" s="54" t="str">
        <f>IF(LEN(B1409)=0,"",IF(VLOOKUP(B1409,Angebotsliste!$A$12:$G$999,7,FALSE)=0,"",VLOOKUP(B1409,Angebotsliste!$A$12:$G$999,7,FALSE)))</f>
        <v/>
      </c>
      <c r="I1409" s="55"/>
      <c r="J1409" s="55"/>
      <c r="K1409" s="55"/>
      <c r="L1409" s="54" t="str">
        <f>IF(B1409="","",Angebotsliste!I1419)</f>
        <v/>
      </c>
    </row>
    <row r="1410" spans="1:12" x14ac:dyDescent="0.3">
      <c r="A1410" s="31" t="str">
        <f t="shared" si="72"/>
        <v/>
      </c>
      <c r="B1410" s="31" t="str">
        <f t="shared" si="73"/>
        <v/>
      </c>
      <c r="C1410" s="33"/>
      <c r="D1410" s="35" t="str">
        <f t="shared" si="74"/>
        <v/>
      </c>
      <c r="E1410" s="30"/>
      <c r="F1410" s="31" t="str">
        <f>IF(LEN(B1410)=0,"",ABS(RIGHT(Angebotsliste!$E$3,2)))</f>
        <v/>
      </c>
      <c r="G1410" s="54" t="str">
        <f>IF(AND(LEN(B1410)&gt;0,LEN(D1410)=0),"",IF(AND(LEN(B1410)=0,D1410&gt;0),"",Angebotsliste!$M$3))</f>
        <v/>
      </c>
      <c r="H1410" s="54" t="str">
        <f>IF(LEN(B1410)=0,"",IF(VLOOKUP(B1410,Angebotsliste!$A$12:$G$999,7,FALSE)=0,"",VLOOKUP(B1410,Angebotsliste!$A$12:$G$999,7,FALSE)))</f>
        <v/>
      </c>
      <c r="I1410" s="55"/>
      <c r="J1410" s="55"/>
      <c r="K1410" s="55"/>
      <c r="L1410" s="54" t="str">
        <f>IF(B1410="","",Angebotsliste!I1420)</f>
        <v/>
      </c>
    </row>
    <row r="1411" spans="1:12" x14ac:dyDescent="0.3">
      <c r="A1411" s="31" t="str">
        <f t="shared" si="72"/>
        <v/>
      </c>
      <c r="B1411" s="31" t="str">
        <f t="shared" si="73"/>
        <v/>
      </c>
      <c r="C1411" s="33"/>
      <c r="D1411" s="35" t="str">
        <f t="shared" si="74"/>
        <v/>
      </c>
      <c r="E1411" s="30"/>
      <c r="F1411" s="31" t="str">
        <f>IF(LEN(B1411)=0,"",ABS(RIGHT(Angebotsliste!$E$3,2)))</f>
        <v/>
      </c>
      <c r="G1411" s="54" t="str">
        <f>IF(AND(LEN(B1411)&gt;0,LEN(D1411)=0),"",IF(AND(LEN(B1411)=0,D1411&gt;0),"",Angebotsliste!$M$3))</f>
        <v/>
      </c>
      <c r="H1411" s="54" t="str">
        <f>IF(LEN(B1411)=0,"",IF(VLOOKUP(B1411,Angebotsliste!$A$12:$G$999,7,FALSE)=0,"",VLOOKUP(B1411,Angebotsliste!$A$12:$G$999,7,FALSE)))</f>
        <v/>
      </c>
      <c r="I1411" s="55"/>
      <c r="J1411" s="55"/>
      <c r="K1411" s="55"/>
      <c r="L1411" s="54" t="str">
        <f>IF(B1411="","",Angebotsliste!I1421)</f>
        <v/>
      </c>
    </row>
    <row r="1412" spans="1:12" x14ac:dyDescent="0.3">
      <c r="A1412" s="31" t="str">
        <f t="shared" si="72"/>
        <v/>
      </c>
      <c r="B1412" s="31" t="str">
        <f t="shared" si="73"/>
        <v/>
      </c>
      <c r="C1412" s="33"/>
      <c r="D1412" s="35" t="str">
        <f t="shared" si="74"/>
        <v/>
      </c>
      <c r="E1412" s="30"/>
      <c r="F1412" s="31" t="str">
        <f>IF(LEN(B1412)=0,"",ABS(RIGHT(Angebotsliste!$E$3,2)))</f>
        <v/>
      </c>
      <c r="G1412" s="54" t="str">
        <f>IF(AND(LEN(B1412)&gt;0,LEN(D1412)=0),"",IF(AND(LEN(B1412)=0,D1412&gt;0),"",Angebotsliste!$M$3))</f>
        <v/>
      </c>
      <c r="H1412" s="54" t="str">
        <f>IF(LEN(B1412)=0,"",IF(VLOOKUP(B1412,Angebotsliste!$A$12:$G$999,7,FALSE)=0,"",VLOOKUP(B1412,Angebotsliste!$A$12:$G$999,7,FALSE)))</f>
        <v/>
      </c>
      <c r="I1412" s="55"/>
      <c r="J1412" s="55"/>
      <c r="K1412" s="55"/>
      <c r="L1412" s="54" t="str">
        <f>IF(B1412="","",Angebotsliste!I1422)</f>
        <v/>
      </c>
    </row>
    <row r="1413" spans="1:12" x14ac:dyDescent="0.3">
      <c r="A1413" s="31" t="str">
        <f t="shared" si="72"/>
        <v/>
      </c>
      <c r="B1413" s="31" t="str">
        <f t="shared" si="73"/>
        <v/>
      </c>
      <c r="C1413" s="33"/>
      <c r="D1413" s="35" t="str">
        <f t="shared" si="74"/>
        <v/>
      </c>
      <c r="E1413" s="30"/>
      <c r="F1413" s="31" t="str">
        <f>IF(LEN(B1413)=0,"",ABS(RIGHT(Angebotsliste!$E$3,2)))</f>
        <v/>
      </c>
      <c r="G1413" s="54" t="str">
        <f>IF(AND(LEN(B1413)&gt;0,LEN(D1413)=0),"",IF(AND(LEN(B1413)=0,D1413&gt;0),"",Angebotsliste!$M$3))</f>
        <v/>
      </c>
      <c r="H1413" s="54" t="str">
        <f>IF(LEN(B1413)=0,"",IF(VLOOKUP(B1413,Angebotsliste!$A$12:$G$999,7,FALSE)=0,"",VLOOKUP(B1413,Angebotsliste!$A$12:$G$999,7,FALSE)))</f>
        <v/>
      </c>
      <c r="I1413" s="55"/>
      <c r="J1413" s="55"/>
      <c r="K1413" s="55"/>
      <c r="L1413" s="54" t="str">
        <f>IF(B1413="","",Angebotsliste!I1423)</f>
        <v/>
      </c>
    </row>
    <row r="1414" spans="1:12" x14ac:dyDescent="0.3">
      <c r="A1414" s="31" t="str">
        <f t="shared" si="72"/>
        <v/>
      </c>
      <c r="B1414" s="31" t="str">
        <f t="shared" si="73"/>
        <v/>
      </c>
      <c r="C1414" s="33"/>
      <c r="D1414" s="35" t="str">
        <f t="shared" si="74"/>
        <v/>
      </c>
      <c r="E1414" s="30"/>
      <c r="F1414" s="31" t="str">
        <f>IF(LEN(B1414)=0,"",ABS(RIGHT(Angebotsliste!$E$3,2)))</f>
        <v/>
      </c>
      <c r="G1414" s="54" t="str">
        <f>IF(AND(LEN(B1414)&gt;0,LEN(D1414)=0),"",IF(AND(LEN(B1414)=0,D1414&gt;0),"",Angebotsliste!$M$3))</f>
        <v/>
      </c>
      <c r="H1414" s="54" t="str">
        <f>IF(LEN(B1414)=0,"",IF(VLOOKUP(B1414,Angebotsliste!$A$12:$G$999,7,FALSE)=0,"",VLOOKUP(B1414,Angebotsliste!$A$12:$G$999,7,FALSE)))</f>
        <v/>
      </c>
      <c r="I1414" s="55"/>
      <c r="J1414" s="55"/>
      <c r="K1414" s="55"/>
      <c r="L1414" s="54" t="str">
        <f>IF(B1414="","",Angebotsliste!I1424)</f>
        <v/>
      </c>
    </row>
    <row r="1415" spans="1:12" x14ac:dyDescent="0.3">
      <c r="A1415" s="31" t="str">
        <f t="shared" si="72"/>
        <v/>
      </c>
      <c r="B1415" s="31" t="str">
        <f t="shared" si="73"/>
        <v/>
      </c>
      <c r="C1415" s="33"/>
      <c r="D1415" s="35" t="str">
        <f t="shared" si="74"/>
        <v/>
      </c>
      <c r="E1415" s="30"/>
      <c r="F1415" s="31" t="str">
        <f>IF(LEN(B1415)=0,"",ABS(RIGHT(Angebotsliste!$E$3,2)))</f>
        <v/>
      </c>
      <c r="G1415" s="54" t="str">
        <f>IF(AND(LEN(B1415)&gt;0,LEN(D1415)=0),"",IF(AND(LEN(B1415)=0,D1415&gt;0),"",Angebotsliste!$M$3))</f>
        <v/>
      </c>
      <c r="H1415" s="54" t="str">
        <f>IF(LEN(B1415)=0,"",IF(VLOOKUP(B1415,Angebotsliste!$A$12:$G$999,7,FALSE)=0,"",VLOOKUP(B1415,Angebotsliste!$A$12:$G$999,7,FALSE)))</f>
        <v/>
      </c>
      <c r="I1415" s="55"/>
      <c r="J1415" s="55"/>
      <c r="K1415" s="55"/>
      <c r="L1415" s="54" t="str">
        <f>IF(B1415="","",Angebotsliste!I1425)</f>
        <v/>
      </c>
    </row>
    <row r="1416" spans="1:12" x14ac:dyDescent="0.3">
      <c r="A1416" s="31" t="str">
        <f t="shared" si="72"/>
        <v/>
      </c>
      <c r="B1416" s="31" t="str">
        <f t="shared" si="73"/>
        <v/>
      </c>
      <c r="C1416" s="33"/>
      <c r="D1416" s="35" t="str">
        <f t="shared" si="74"/>
        <v/>
      </c>
      <c r="E1416" s="30"/>
      <c r="F1416" s="31" t="str">
        <f>IF(LEN(B1416)=0,"",ABS(RIGHT(Angebotsliste!$E$3,2)))</f>
        <v/>
      </c>
      <c r="G1416" s="54" t="str">
        <f>IF(AND(LEN(B1416)&gt;0,LEN(D1416)=0),"",IF(AND(LEN(B1416)=0,D1416&gt;0),"",Angebotsliste!$M$3))</f>
        <v/>
      </c>
      <c r="H1416" s="54" t="str">
        <f>IF(LEN(B1416)=0,"",IF(VLOOKUP(B1416,Angebotsliste!$A$12:$G$999,7,FALSE)=0,"",VLOOKUP(B1416,Angebotsliste!$A$12:$G$999,7,FALSE)))</f>
        <v/>
      </c>
      <c r="I1416" s="55"/>
      <c r="J1416" s="55"/>
      <c r="K1416" s="55"/>
      <c r="L1416" s="54" t="str">
        <f>IF(B1416="","",Angebotsliste!I1426)</f>
        <v/>
      </c>
    </row>
    <row r="1417" spans="1:12" x14ac:dyDescent="0.3">
      <c r="A1417" s="31" t="str">
        <f t="shared" si="72"/>
        <v/>
      </c>
      <c r="B1417" s="31" t="str">
        <f t="shared" si="73"/>
        <v/>
      </c>
      <c r="C1417" s="33"/>
      <c r="D1417" s="35" t="str">
        <f t="shared" si="74"/>
        <v/>
      </c>
      <c r="E1417" s="30"/>
      <c r="F1417" s="31" t="str">
        <f>IF(LEN(B1417)=0,"",ABS(RIGHT(Angebotsliste!$E$3,2)))</f>
        <v/>
      </c>
      <c r="G1417" s="54" t="str">
        <f>IF(AND(LEN(B1417)&gt;0,LEN(D1417)=0),"",IF(AND(LEN(B1417)=0,D1417&gt;0),"",Angebotsliste!$M$3))</f>
        <v/>
      </c>
      <c r="H1417" s="54" t="str">
        <f>IF(LEN(B1417)=0,"",IF(VLOOKUP(B1417,Angebotsliste!$A$12:$G$999,7,FALSE)=0,"",VLOOKUP(B1417,Angebotsliste!$A$12:$G$999,7,FALSE)))</f>
        <v/>
      </c>
      <c r="I1417" s="55"/>
      <c r="J1417" s="55"/>
      <c r="K1417" s="55"/>
      <c r="L1417" s="54" t="str">
        <f>IF(B1417="","",Angebotsliste!I1427)</f>
        <v/>
      </c>
    </row>
    <row r="1418" spans="1:12" x14ac:dyDescent="0.3">
      <c r="A1418" s="31" t="str">
        <f t="shared" si="72"/>
        <v/>
      </c>
      <c r="B1418" s="31" t="str">
        <f t="shared" si="73"/>
        <v/>
      </c>
      <c r="C1418" s="33"/>
      <c r="D1418" s="35" t="str">
        <f t="shared" si="74"/>
        <v/>
      </c>
      <c r="E1418" s="30"/>
      <c r="F1418" s="31" t="str">
        <f>IF(LEN(B1418)=0,"",ABS(RIGHT(Angebotsliste!$E$3,2)))</f>
        <v/>
      </c>
      <c r="G1418" s="54" t="str">
        <f>IF(AND(LEN(B1418)&gt;0,LEN(D1418)=0),"",IF(AND(LEN(B1418)=0,D1418&gt;0),"",Angebotsliste!$M$3))</f>
        <v/>
      </c>
      <c r="H1418" s="54" t="str">
        <f>IF(LEN(B1418)=0,"",IF(VLOOKUP(B1418,Angebotsliste!$A$12:$G$999,7,FALSE)=0,"",VLOOKUP(B1418,Angebotsliste!$A$12:$G$999,7,FALSE)))</f>
        <v/>
      </c>
      <c r="I1418" s="55"/>
      <c r="J1418" s="55"/>
      <c r="K1418" s="55"/>
      <c r="L1418" s="54" t="str">
        <f>IF(B1418="","",Angebotsliste!I1428)</f>
        <v/>
      </c>
    </row>
    <row r="1419" spans="1:12" x14ac:dyDescent="0.3">
      <c r="A1419" s="31" t="str">
        <f t="shared" si="72"/>
        <v/>
      </c>
      <c r="B1419" s="31" t="str">
        <f t="shared" si="73"/>
        <v/>
      </c>
      <c r="C1419" s="33"/>
      <c r="D1419" s="35" t="str">
        <f t="shared" si="74"/>
        <v/>
      </c>
      <c r="E1419" s="30"/>
      <c r="F1419" s="31" t="str">
        <f>IF(LEN(B1419)=0,"",ABS(RIGHT(Angebotsliste!$E$3,2)))</f>
        <v/>
      </c>
      <c r="G1419" s="54" t="str">
        <f>IF(AND(LEN(B1419)&gt;0,LEN(D1419)=0),"",IF(AND(LEN(B1419)=0,D1419&gt;0),"",Angebotsliste!$M$3))</f>
        <v/>
      </c>
      <c r="H1419" s="54" t="str">
        <f>IF(LEN(B1419)=0,"",IF(VLOOKUP(B1419,Angebotsliste!$A$12:$G$999,7,FALSE)=0,"",VLOOKUP(B1419,Angebotsliste!$A$12:$G$999,7,FALSE)))</f>
        <v/>
      </c>
      <c r="I1419" s="55"/>
      <c r="J1419" s="55"/>
      <c r="K1419" s="55"/>
      <c r="L1419" s="54" t="str">
        <f>IF(B1419="","",Angebotsliste!I1429)</f>
        <v/>
      </c>
    </row>
    <row r="1420" spans="1:12" x14ac:dyDescent="0.3">
      <c r="A1420" s="31" t="str">
        <f t="shared" si="72"/>
        <v/>
      </c>
      <c r="B1420" s="31" t="str">
        <f t="shared" si="73"/>
        <v/>
      </c>
      <c r="C1420" s="33"/>
      <c r="D1420" s="35" t="str">
        <f t="shared" si="74"/>
        <v/>
      </c>
      <c r="E1420" s="30"/>
      <c r="F1420" s="31" t="str">
        <f>IF(LEN(B1420)=0,"",ABS(RIGHT(Angebotsliste!$E$3,2)))</f>
        <v/>
      </c>
      <c r="G1420" s="54" t="str">
        <f>IF(AND(LEN(B1420)&gt;0,LEN(D1420)=0),"",IF(AND(LEN(B1420)=0,D1420&gt;0),"",Angebotsliste!$M$3))</f>
        <v/>
      </c>
      <c r="H1420" s="54" t="str">
        <f>IF(LEN(B1420)=0,"",IF(VLOOKUP(B1420,Angebotsliste!$A$12:$G$999,7,FALSE)=0,"",VLOOKUP(B1420,Angebotsliste!$A$12:$G$999,7,FALSE)))</f>
        <v/>
      </c>
      <c r="I1420" s="55"/>
      <c r="J1420" s="55"/>
      <c r="K1420" s="55"/>
      <c r="L1420" s="54" t="str">
        <f>IF(B1420="","",Angebotsliste!I1430)</f>
        <v/>
      </c>
    </row>
    <row r="1421" spans="1:12" x14ac:dyDescent="0.3">
      <c r="A1421" s="31" t="str">
        <f t="shared" si="72"/>
        <v/>
      </c>
      <c r="B1421" s="31" t="str">
        <f t="shared" si="73"/>
        <v/>
      </c>
      <c r="C1421" s="33"/>
      <c r="D1421" s="35" t="str">
        <f t="shared" si="74"/>
        <v/>
      </c>
      <c r="E1421" s="30"/>
      <c r="F1421" s="31" t="str">
        <f>IF(LEN(B1421)=0,"",ABS(RIGHT(Angebotsliste!$E$3,2)))</f>
        <v/>
      </c>
      <c r="G1421" s="54" t="str">
        <f>IF(AND(LEN(B1421)&gt;0,LEN(D1421)=0),"",IF(AND(LEN(B1421)=0,D1421&gt;0),"",Angebotsliste!$M$3))</f>
        <v/>
      </c>
      <c r="H1421" s="54" t="str">
        <f>IF(LEN(B1421)=0,"",IF(VLOOKUP(B1421,Angebotsliste!$A$12:$G$999,7,FALSE)=0,"",VLOOKUP(B1421,Angebotsliste!$A$12:$G$999,7,FALSE)))</f>
        <v/>
      </c>
      <c r="I1421" s="55"/>
      <c r="J1421" s="55"/>
      <c r="K1421" s="55"/>
      <c r="L1421" s="54" t="str">
        <f>IF(B1421="","",Angebotsliste!I1431)</f>
        <v/>
      </c>
    </row>
    <row r="1422" spans="1:12" x14ac:dyDescent="0.3">
      <c r="A1422" s="31" t="str">
        <f t="shared" si="72"/>
        <v/>
      </c>
      <c r="B1422" s="31" t="str">
        <f t="shared" si="73"/>
        <v/>
      </c>
      <c r="C1422" s="33"/>
      <c r="D1422" s="35" t="str">
        <f t="shared" si="74"/>
        <v/>
      </c>
      <c r="E1422" s="30"/>
      <c r="F1422" s="31" t="str">
        <f>IF(LEN(B1422)=0,"",ABS(RIGHT(Angebotsliste!$E$3,2)))</f>
        <v/>
      </c>
      <c r="G1422" s="54" t="str">
        <f>IF(AND(LEN(B1422)&gt;0,LEN(D1422)=0),"",IF(AND(LEN(B1422)=0,D1422&gt;0),"",Angebotsliste!$M$3))</f>
        <v/>
      </c>
      <c r="H1422" s="54" t="str">
        <f>IF(LEN(B1422)=0,"",IF(VLOOKUP(B1422,Angebotsliste!$A$12:$G$999,7,FALSE)=0,"",VLOOKUP(B1422,Angebotsliste!$A$12:$G$999,7,FALSE)))</f>
        <v/>
      </c>
      <c r="I1422" s="55"/>
      <c r="J1422" s="55"/>
      <c r="K1422" s="55"/>
      <c r="L1422" s="54" t="str">
        <f>IF(B1422="","",Angebotsliste!I1432)</f>
        <v/>
      </c>
    </row>
    <row r="1423" spans="1:12" x14ac:dyDescent="0.3">
      <c r="A1423" s="31" t="str">
        <f t="shared" si="72"/>
        <v/>
      </c>
      <c r="B1423" s="31" t="str">
        <f t="shared" si="73"/>
        <v/>
      </c>
      <c r="C1423" s="33"/>
      <c r="D1423" s="35" t="str">
        <f t="shared" si="74"/>
        <v/>
      </c>
      <c r="E1423" s="30"/>
      <c r="F1423" s="31" t="str">
        <f>IF(LEN(B1423)=0,"",ABS(RIGHT(Angebotsliste!$E$3,2)))</f>
        <v/>
      </c>
      <c r="G1423" s="54" t="str">
        <f>IF(AND(LEN(B1423)&gt;0,LEN(D1423)=0),"",IF(AND(LEN(B1423)=0,D1423&gt;0),"",Angebotsliste!$M$3))</f>
        <v/>
      </c>
      <c r="H1423" s="54" t="str">
        <f>IF(LEN(B1423)=0,"",IF(VLOOKUP(B1423,Angebotsliste!$A$12:$G$999,7,FALSE)=0,"",VLOOKUP(B1423,Angebotsliste!$A$12:$G$999,7,FALSE)))</f>
        <v/>
      </c>
      <c r="I1423" s="55"/>
      <c r="J1423" s="55"/>
      <c r="K1423" s="55"/>
      <c r="L1423" s="54" t="str">
        <f>IF(B1423="","",Angebotsliste!I1433)</f>
        <v/>
      </c>
    </row>
    <row r="1424" spans="1:12" x14ac:dyDescent="0.3">
      <c r="A1424" s="31" t="str">
        <f t="shared" si="72"/>
        <v/>
      </c>
      <c r="B1424" s="31" t="str">
        <f t="shared" si="73"/>
        <v/>
      </c>
      <c r="C1424" s="33"/>
      <c r="D1424" s="35" t="str">
        <f t="shared" si="74"/>
        <v/>
      </c>
      <c r="E1424" s="30"/>
      <c r="F1424" s="31" t="str">
        <f>IF(LEN(B1424)=0,"",ABS(RIGHT(Angebotsliste!$E$3,2)))</f>
        <v/>
      </c>
      <c r="G1424" s="54" t="str">
        <f>IF(AND(LEN(B1424)&gt;0,LEN(D1424)=0),"",IF(AND(LEN(B1424)=0,D1424&gt;0),"",Angebotsliste!$M$3))</f>
        <v/>
      </c>
      <c r="H1424" s="54" t="str">
        <f>IF(LEN(B1424)=0,"",IF(VLOOKUP(B1424,Angebotsliste!$A$12:$G$999,7,FALSE)=0,"",VLOOKUP(B1424,Angebotsliste!$A$12:$G$999,7,FALSE)))</f>
        <v/>
      </c>
      <c r="I1424" s="55"/>
      <c r="J1424" s="55"/>
      <c r="K1424" s="55"/>
      <c r="L1424" s="54" t="str">
        <f>IF(B1424="","",Angebotsliste!I1434)</f>
        <v/>
      </c>
    </row>
    <row r="1425" spans="1:12" x14ac:dyDescent="0.3">
      <c r="A1425" s="31" t="str">
        <f t="shared" si="72"/>
        <v/>
      </c>
      <c r="B1425" s="31" t="str">
        <f t="shared" si="73"/>
        <v/>
      </c>
      <c r="C1425" s="33"/>
      <c r="D1425" s="35" t="str">
        <f t="shared" si="74"/>
        <v/>
      </c>
      <c r="E1425" s="30"/>
      <c r="F1425" s="31" t="str">
        <f>IF(LEN(B1425)=0,"",ABS(RIGHT(Angebotsliste!$E$3,2)))</f>
        <v/>
      </c>
      <c r="G1425" s="54" t="str">
        <f>IF(AND(LEN(B1425)&gt;0,LEN(D1425)=0),"",IF(AND(LEN(B1425)=0,D1425&gt;0),"",Angebotsliste!$M$3))</f>
        <v/>
      </c>
      <c r="H1425" s="54" t="str">
        <f>IF(LEN(B1425)=0,"",IF(VLOOKUP(B1425,Angebotsliste!$A$12:$G$999,7,FALSE)=0,"",VLOOKUP(B1425,Angebotsliste!$A$12:$G$999,7,FALSE)))</f>
        <v/>
      </c>
      <c r="I1425" s="55"/>
      <c r="J1425" s="55"/>
      <c r="K1425" s="55"/>
      <c r="L1425" s="54" t="str">
        <f>IF(B1425="","",Angebotsliste!I1435)</f>
        <v/>
      </c>
    </row>
    <row r="1426" spans="1:12" x14ac:dyDescent="0.3">
      <c r="A1426" s="31" t="str">
        <f t="shared" si="72"/>
        <v/>
      </c>
      <c r="B1426" s="31" t="str">
        <f t="shared" si="73"/>
        <v/>
      </c>
      <c r="C1426" s="33"/>
      <c r="D1426" s="35" t="str">
        <f t="shared" si="74"/>
        <v/>
      </c>
      <c r="E1426" s="30"/>
      <c r="F1426" s="31" t="str">
        <f>IF(LEN(B1426)=0,"",ABS(RIGHT(Angebotsliste!$E$3,2)))</f>
        <v/>
      </c>
      <c r="G1426" s="54" t="str">
        <f>IF(AND(LEN(B1426)&gt;0,LEN(D1426)=0),"",IF(AND(LEN(B1426)=0,D1426&gt;0),"",Angebotsliste!$M$3))</f>
        <v/>
      </c>
      <c r="H1426" s="54" t="str">
        <f>IF(LEN(B1426)=0,"",IF(VLOOKUP(B1426,Angebotsliste!$A$12:$G$999,7,FALSE)=0,"",VLOOKUP(B1426,Angebotsliste!$A$12:$G$999,7,FALSE)))</f>
        <v/>
      </c>
      <c r="I1426" s="55"/>
      <c r="J1426" s="55"/>
      <c r="K1426" s="55"/>
      <c r="L1426" s="54" t="str">
        <f>IF(B1426="","",Angebotsliste!I1436)</f>
        <v/>
      </c>
    </row>
    <row r="1427" spans="1:12" x14ac:dyDescent="0.3">
      <c r="A1427" s="31" t="str">
        <f t="shared" si="72"/>
        <v/>
      </c>
      <c r="B1427" s="31" t="str">
        <f t="shared" si="73"/>
        <v/>
      </c>
      <c r="C1427" s="33"/>
      <c r="D1427" s="35" t="str">
        <f t="shared" si="74"/>
        <v/>
      </c>
      <c r="E1427" s="30"/>
      <c r="F1427" s="31" t="str">
        <f>IF(LEN(B1427)=0,"",ABS(RIGHT(Angebotsliste!$E$3,2)))</f>
        <v/>
      </c>
      <c r="G1427" s="54" t="str">
        <f>IF(AND(LEN(B1427)&gt;0,LEN(D1427)=0),"",IF(AND(LEN(B1427)=0,D1427&gt;0),"",Angebotsliste!$M$3))</f>
        <v/>
      </c>
      <c r="H1427" s="54" t="str">
        <f>IF(LEN(B1427)=0,"",IF(VLOOKUP(B1427,Angebotsliste!$A$12:$G$999,7,FALSE)=0,"",VLOOKUP(B1427,Angebotsliste!$A$12:$G$999,7,FALSE)))</f>
        <v/>
      </c>
      <c r="I1427" s="55"/>
      <c r="J1427" s="55"/>
      <c r="K1427" s="55"/>
      <c r="L1427" s="54" t="str">
        <f>IF(B1427="","",Angebotsliste!I1437)</f>
        <v/>
      </c>
    </row>
    <row r="1428" spans="1:12" x14ac:dyDescent="0.3">
      <c r="A1428" s="31" t="str">
        <f t="shared" si="72"/>
        <v/>
      </c>
      <c r="B1428" s="31" t="str">
        <f t="shared" si="73"/>
        <v/>
      </c>
      <c r="C1428" s="33"/>
      <c r="D1428" s="35" t="str">
        <f t="shared" si="74"/>
        <v/>
      </c>
      <c r="E1428" s="30"/>
      <c r="F1428" s="31" t="str">
        <f>IF(LEN(B1428)=0,"",ABS(RIGHT(Angebotsliste!$E$3,2)))</f>
        <v/>
      </c>
      <c r="G1428" s="54" t="str">
        <f>IF(AND(LEN(B1428)&gt;0,LEN(D1428)=0),"",IF(AND(LEN(B1428)=0,D1428&gt;0),"",Angebotsliste!$M$3))</f>
        <v/>
      </c>
      <c r="H1428" s="54" t="str">
        <f>IF(LEN(B1428)=0,"",IF(VLOOKUP(B1428,Angebotsliste!$A$12:$G$999,7,FALSE)=0,"",VLOOKUP(B1428,Angebotsliste!$A$12:$G$999,7,FALSE)))</f>
        <v/>
      </c>
      <c r="I1428" s="55"/>
      <c r="J1428" s="55"/>
      <c r="K1428" s="55"/>
      <c r="L1428" s="54" t="str">
        <f>IF(B1428="","",Angebotsliste!I1438)</f>
        <v/>
      </c>
    </row>
    <row r="1429" spans="1:12" x14ac:dyDescent="0.3">
      <c r="A1429" s="31" t="str">
        <f t="shared" si="72"/>
        <v/>
      </c>
      <c r="B1429" s="31" t="str">
        <f t="shared" si="73"/>
        <v/>
      </c>
      <c r="C1429" s="33"/>
      <c r="D1429" s="35" t="str">
        <f t="shared" si="74"/>
        <v/>
      </c>
      <c r="E1429" s="30"/>
      <c r="F1429" s="31" t="str">
        <f>IF(LEN(B1429)=0,"",ABS(RIGHT(Angebotsliste!$E$3,2)))</f>
        <v/>
      </c>
      <c r="G1429" s="54" t="str">
        <f>IF(AND(LEN(B1429)&gt;0,LEN(D1429)=0),"",IF(AND(LEN(B1429)=0,D1429&gt;0),"",Angebotsliste!$M$3))</f>
        <v/>
      </c>
      <c r="H1429" s="54" t="str">
        <f>IF(LEN(B1429)=0,"",IF(VLOOKUP(B1429,Angebotsliste!$A$12:$G$999,7,FALSE)=0,"",VLOOKUP(B1429,Angebotsliste!$A$12:$G$999,7,FALSE)))</f>
        <v/>
      </c>
      <c r="I1429" s="55"/>
      <c r="J1429" s="55"/>
      <c r="K1429" s="55"/>
      <c r="L1429" s="54" t="str">
        <f>IF(B1429="","",Angebotsliste!I1439)</f>
        <v/>
      </c>
    </row>
    <row r="1430" spans="1:12" x14ac:dyDescent="0.3">
      <c r="A1430" s="31" t="str">
        <f t="shared" si="72"/>
        <v/>
      </c>
      <c r="B1430" s="31" t="str">
        <f t="shared" si="73"/>
        <v/>
      </c>
      <c r="C1430" s="33"/>
      <c r="D1430" s="35" t="str">
        <f t="shared" si="74"/>
        <v/>
      </c>
      <c r="E1430" s="30"/>
      <c r="F1430" s="31" t="str">
        <f>IF(LEN(B1430)=0,"",ABS(RIGHT(Angebotsliste!$E$3,2)))</f>
        <v/>
      </c>
      <c r="G1430" s="54" t="str">
        <f>IF(AND(LEN(B1430)&gt;0,LEN(D1430)=0),"",IF(AND(LEN(B1430)=0,D1430&gt;0),"",Angebotsliste!$M$3))</f>
        <v/>
      </c>
      <c r="H1430" s="54" t="str">
        <f>IF(LEN(B1430)=0,"",IF(VLOOKUP(B1430,Angebotsliste!$A$12:$G$999,7,FALSE)=0,"",VLOOKUP(B1430,Angebotsliste!$A$12:$G$999,7,FALSE)))</f>
        <v/>
      </c>
      <c r="I1430" s="55"/>
      <c r="J1430" s="55"/>
      <c r="K1430" s="55"/>
      <c r="L1430" s="54" t="str">
        <f>IF(B1430="","",Angebotsliste!I1440)</f>
        <v/>
      </c>
    </row>
    <row r="1431" spans="1:12" x14ac:dyDescent="0.3">
      <c r="A1431" s="31" t="str">
        <f t="shared" si="72"/>
        <v/>
      </c>
      <c r="B1431" s="31" t="str">
        <f t="shared" si="73"/>
        <v/>
      </c>
      <c r="C1431" s="33"/>
      <c r="D1431" s="35" t="str">
        <f t="shared" si="74"/>
        <v/>
      </c>
      <c r="E1431" s="30"/>
      <c r="F1431" s="31" t="str">
        <f>IF(LEN(B1431)=0,"",ABS(RIGHT(Angebotsliste!$E$3,2)))</f>
        <v/>
      </c>
      <c r="G1431" s="54" t="str">
        <f>IF(AND(LEN(B1431)&gt;0,LEN(D1431)=0),"",IF(AND(LEN(B1431)=0,D1431&gt;0),"",Angebotsliste!$M$3))</f>
        <v/>
      </c>
      <c r="H1431" s="54" t="str">
        <f>IF(LEN(B1431)=0,"",IF(VLOOKUP(B1431,Angebotsliste!$A$12:$G$999,7,FALSE)=0,"",VLOOKUP(B1431,Angebotsliste!$A$12:$G$999,7,FALSE)))</f>
        <v/>
      </c>
      <c r="I1431" s="55"/>
      <c r="J1431" s="55"/>
      <c r="K1431" s="55"/>
      <c r="L1431" s="54" t="str">
        <f>IF(B1431="","",Angebotsliste!I1441)</f>
        <v/>
      </c>
    </row>
    <row r="1432" spans="1:12" x14ac:dyDescent="0.3">
      <c r="A1432" s="31" t="str">
        <f t="shared" si="72"/>
        <v/>
      </c>
      <c r="B1432" s="31" t="str">
        <f t="shared" si="73"/>
        <v/>
      </c>
      <c r="C1432" s="33"/>
      <c r="D1432" s="35" t="str">
        <f t="shared" si="74"/>
        <v/>
      </c>
      <c r="E1432" s="30"/>
      <c r="F1432" s="31" t="str">
        <f>IF(LEN(B1432)=0,"",ABS(RIGHT(Angebotsliste!$E$3,2)))</f>
        <v/>
      </c>
      <c r="G1432" s="54" t="str">
        <f>IF(AND(LEN(B1432)&gt;0,LEN(D1432)=0),"",IF(AND(LEN(B1432)=0,D1432&gt;0),"",Angebotsliste!$M$3))</f>
        <v/>
      </c>
      <c r="H1432" s="54" t="str">
        <f>IF(LEN(B1432)=0,"",IF(VLOOKUP(B1432,Angebotsliste!$A$12:$G$999,7,FALSE)=0,"",VLOOKUP(B1432,Angebotsliste!$A$12:$G$999,7,FALSE)))</f>
        <v/>
      </c>
      <c r="I1432" s="55"/>
      <c r="J1432" s="55"/>
      <c r="K1432" s="55"/>
      <c r="L1432" s="54" t="str">
        <f>IF(B1432="","",Angebotsliste!I1442)</f>
        <v/>
      </c>
    </row>
    <row r="1433" spans="1:12" x14ac:dyDescent="0.3">
      <c r="A1433" s="31" t="str">
        <f t="shared" si="72"/>
        <v/>
      </c>
      <c r="B1433" s="31" t="str">
        <f t="shared" si="73"/>
        <v/>
      </c>
      <c r="C1433" s="33"/>
      <c r="D1433" s="35" t="str">
        <f t="shared" si="74"/>
        <v/>
      </c>
      <c r="E1433" s="30"/>
      <c r="F1433" s="31" t="str">
        <f>IF(LEN(B1433)=0,"",ABS(RIGHT(Angebotsliste!$E$3,2)))</f>
        <v/>
      </c>
      <c r="G1433" s="54" t="str">
        <f>IF(AND(LEN(B1433)&gt;0,LEN(D1433)=0),"",IF(AND(LEN(B1433)=0,D1433&gt;0),"",Angebotsliste!$M$3))</f>
        <v/>
      </c>
      <c r="H1433" s="54" t="str">
        <f>IF(LEN(B1433)=0,"",IF(VLOOKUP(B1433,Angebotsliste!$A$12:$G$999,7,FALSE)=0,"",VLOOKUP(B1433,Angebotsliste!$A$12:$G$999,7,FALSE)))</f>
        <v/>
      </c>
      <c r="I1433" s="55"/>
      <c r="J1433" s="55"/>
      <c r="K1433" s="55"/>
      <c r="L1433" s="54" t="str">
        <f>IF(B1433="","",Angebotsliste!I1443)</f>
        <v/>
      </c>
    </row>
    <row r="1434" spans="1:12" x14ac:dyDescent="0.3">
      <c r="A1434" s="31" t="str">
        <f t="shared" si="72"/>
        <v/>
      </c>
      <c r="B1434" s="31" t="str">
        <f t="shared" si="73"/>
        <v/>
      </c>
      <c r="C1434" s="33"/>
      <c r="D1434" s="35" t="str">
        <f t="shared" si="74"/>
        <v/>
      </c>
      <c r="E1434" s="30"/>
      <c r="F1434" s="31" t="str">
        <f>IF(LEN(B1434)=0,"",ABS(RIGHT(Angebotsliste!$E$3,2)))</f>
        <v/>
      </c>
      <c r="G1434" s="54" t="str">
        <f>IF(AND(LEN(B1434)&gt;0,LEN(D1434)=0),"",IF(AND(LEN(B1434)=0,D1434&gt;0),"",Angebotsliste!$M$3))</f>
        <v/>
      </c>
      <c r="H1434" s="54" t="str">
        <f>IF(LEN(B1434)=0,"",IF(VLOOKUP(B1434,Angebotsliste!$A$12:$G$999,7,FALSE)=0,"",VLOOKUP(B1434,Angebotsliste!$A$12:$G$999,7,FALSE)))</f>
        <v/>
      </c>
      <c r="I1434" s="55"/>
      <c r="J1434" s="55"/>
      <c r="K1434" s="55"/>
      <c r="L1434" s="54" t="str">
        <f>IF(B1434="","",Angebotsliste!I1444)</f>
        <v/>
      </c>
    </row>
    <row r="1435" spans="1:12" x14ac:dyDescent="0.3">
      <c r="A1435" s="31" t="str">
        <f t="shared" si="72"/>
        <v/>
      </c>
      <c r="B1435" s="31" t="str">
        <f t="shared" si="73"/>
        <v/>
      </c>
      <c r="C1435" s="33"/>
      <c r="D1435" s="35" t="str">
        <f t="shared" si="74"/>
        <v/>
      </c>
      <c r="E1435" s="30"/>
      <c r="F1435" s="31" t="str">
        <f>IF(LEN(B1435)=0,"",ABS(RIGHT(Angebotsliste!$E$3,2)))</f>
        <v/>
      </c>
      <c r="G1435" s="54" t="str">
        <f>IF(AND(LEN(B1435)&gt;0,LEN(D1435)=0),"",IF(AND(LEN(B1435)=0,D1435&gt;0),"",Angebotsliste!$M$3))</f>
        <v/>
      </c>
      <c r="H1435" s="54" t="str">
        <f>IF(LEN(B1435)=0,"",IF(VLOOKUP(B1435,Angebotsliste!$A$12:$G$999,7,FALSE)=0,"",VLOOKUP(B1435,Angebotsliste!$A$12:$G$999,7,FALSE)))</f>
        <v/>
      </c>
      <c r="I1435" s="55"/>
      <c r="J1435" s="55"/>
      <c r="K1435" s="55"/>
      <c r="L1435" s="54" t="str">
        <f>IF(B1435="","",Angebotsliste!I1445)</f>
        <v/>
      </c>
    </row>
    <row r="1436" spans="1:12" x14ac:dyDescent="0.3">
      <c r="A1436" s="31" t="str">
        <f t="shared" si="72"/>
        <v/>
      </c>
      <c r="B1436" s="31" t="str">
        <f t="shared" si="73"/>
        <v/>
      </c>
      <c r="C1436" s="33"/>
      <c r="D1436" s="35" t="str">
        <f t="shared" si="74"/>
        <v/>
      </c>
      <c r="E1436" s="30"/>
      <c r="F1436" s="31" t="str">
        <f>IF(LEN(B1436)=0,"",ABS(RIGHT(Angebotsliste!$E$3,2)))</f>
        <v/>
      </c>
      <c r="G1436" s="54" t="str">
        <f>IF(AND(LEN(B1436)&gt;0,LEN(D1436)=0),"",IF(AND(LEN(B1436)=0,D1436&gt;0),"",Angebotsliste!$M$3))</f>
        <v/>
      </c>
      <c r="H1436" s="54" t="str">
        <f>IF(LEN(B1436)=0,"",IF(VLOOKUP(B1436,Angebotsliste!$A$12:$G$999,7,FALSE)=0,"",VLOOKUP(B1436,Angebotsliste!$A$12:$G$999,7,FALSE)))</f>
        <v/>
      </c>
      <c r="I1436" s="55"/>
      <c r="J1436" s="55"/>
      <c r="K1436" s="55"/>
      <c r="L1436" s="54" t="str">
        <f>IF(B1436="","",Angebotsliste!I1446)</f>
        <v/>
      </c>
    </row>
    <row r="1437" spans="1:12" x14ac:dyDescent="0.3">
      <c r="A1437" s="31" t="str">
        <f t="shared" si="72"/>
        <v/>
      </c>
      <c r="B1437" s="31" t="str">
        <f t="shared" si="73"/>
        <v/>
      </c>
      <c r="C1437" s="33"/>
      <c r="D1437" s="35" t="str">
        <f t="shared" si="74"/>
        <v/>
      </c>
      <c r="E1437" s="30"/>
      <c r="F1437" s="31" t="str">
        <f>IF(LEN(B1437)=0,"",ABS(RIGHT(Angebotsliste!$E$3,2)))</f>
        <v/>
      </c>
      <c r="G1437" s="54" t="str">
        <f>IF(AND(LEN(B1437)&gt;0,LEN(D1437)=0),"",IF(AND(LEN(B1437)=0,D1437&gt;0),"",Angebotsliste!$M$3))</f>
        <v/>
      </c>
      <c r="H1437" s="54" t="str">
        <f>IF(LEN(B1437)=0,"",IF(VLOOKUP(B1437,Angebotsliste!$A$12:$G$999,7,FALSE)=0,"",VLOOKUP(B1437,Angebotsliste!$A$12:$G$999,7,FALSE)))</f>
        <v/>
      </c>
      <c r="I1437" s="55"/>
      <c r="J1437" s="55"/>
      <c r="K1437" s="55"/>
      <c r="L1437" s="54" t="str">
        <f>IF(B1437="","",Angebotsliste!I1447)</f>
        <v/>
      </c>
    </row>
    <row r="1438" spans="1:12" x14ac:dyDescent="0.3">
      <c r="A1438" s="31" t="str">
        <f t="shared" si="72"/>
        <v/>
      </c>
      <c r="B1438" s="31" t="str">
        <f t="shared" si="73"/>
        <v/>
      </c>
      <c r="C1438" s="33"/>
      <c r="D1438" s="35" t="str">
        <f t="shared" si="74"/>
        <v/>
      </c>
      <c r="E1438" s="30"/>
      <c r="F1438" s="31" t="str">
        <f>IF(LEN(B1438)=0,"",ABS(RIGHT(Angebotsliste!$E$3,2)))</f>
        <v/>
      </c>
      <c r="G1438" s="54" t="str">
        <f>IF(AND(LEN(B1438)&gt;0,LEN(D1438)=0),"",IF(AND(LEN(B1438)=0,D1438&gt;0),"",Angebotsliste!$M$3))</f>
        <v/>
      </c>
      <c r="H1438" s="54" t="str">
        <f>IF(LEN(B1438)=0,"",IF(VLOOKUP(B1438,Angebotsliste!$A$12:$G$999,7,FALSE)=0,"",VLOOKUP(B1438,Angebotsliste!$A$12:$G$999,7,FALSE)))</f>
        <v/>
      </c>
      <c r="I1438" s="55"/>
      <c r="J1438" s="55"/>
      <c r="K1438" s="55"/>
      <c r="L1438" s="54" t="str">
        <f>IF(B1438="","",Angebotsliste!I1448)</f>
        <v/>
      </c>
    </row>
    <row r="1439" spans="1:12" x14ac:dyDescent="0.3">
      <c r="A1439" s="31" t="str">
        <f t="shared" si="72"/>
        <v/>
      </c>
      <c r="B1439" s="31" t="str">
        <f t="shared" si="73"/>
        <v/>
      </c>
      <c r="C1439" s="33"/>
      <c r="D1439" s="35" t="str">
        <f t="shared" si="74"/>
        <v/>
      </c>
      <c r="E1439" s="30"/>
      <c r="F1439" s="31" t="str">
        <f>IF(LEN(B1439)=0,"",ABS(RIGHT(Angebotsliste!$E$3,2)))</f>
        <v/>
      </c>
      <c r="G1439" s="54" t="str">
        <f>IF(AND(LEN(B1439)&gt;0,LEN(D1439)=0),"",IF(AND(LEN(B1439)=0,D1439&gt;0),"",Angebotsliste!$M$3))</f>
        <v/>
      </c>
      <c r="H1439" s="54" t="str">
        <f>IF(LEN(B1439)=0,"",IF(VLOOKUP(B1439,Angebotsliste!$A$12:$G$999,7,FALSE)=0,"",VLOOKUP(B1439,Angebotsliste!$A$12:$G$999,7,FALSE)))</f>
        <v/>
      </c>
      <c r="I1439" s="55"/>
      <c r="J1439" s="55"/>
      <c r="K1439" s="55"/>
      <c r="L1439" s="54" t="str">
        <f>IF(B1439="","",Angebotsliste!I1449)</f>
        <v/>
      </c>
    </row>
    <row r="1440" spans="1:12" x14ac:dyDescent="0.3">
      <c r="A1440" s="31" t="str">
        <f t="shared" si="72"/>
        <v/>
      </c>
      <c r="B1440" s="31" t="str">
        <f t="shared" si="73"/>
        <v/>
      </c>
      <c r="C1440" s="33"/>
      <c r="D1440" s="35" t="str">
        <f t="shared" si="74"/>
        <v/>
      </c>
      <c r="E1440" s="30"/>
      <c r="F1440" s="31" t="str">
        <f>IF(LEN(B1440)=0,"",ABS(RIGHT(Angebotsliste!$E$3,2)))</f>
        <v/>
      </c>
      <c r="G1440" s="54" t="str">
        <f>IF(AND(LEN(B1440)&gt;0,LEN(D1440)=0),"",IF(AND(LEN(B1440)=0,D1440&gt;0),"",Angebotsliste!$M$3))</f>
        <v/>
      </c>
      <c r="H1440" s="54" t="str">
        <f>IF(LEN(B1440)=0,"",IF(VLOOKUP(B1440,Angebotsliste!$A$12:$G$999,7,FALSE)=0,"",VLOOKUP(B1440,Angebotsliste!$A$12:$G$999,7,FALSE)))</f>
        <v/>
      </c>
      <c r="I1440" s="55"/>
      <c r="J1440" s="55"/>
      <c r="K1440" s="55"/>
      <c r="L1440" s="54" t="str">
        <f>IF(B1440="","",Angebotsliste!I1450)</f>
        <v/>
      </c>
    </row>
    <row r="1441" spans="1:12" x14ac:dyDescent="0.3">
      <c r="A1441" s="31" t="str">
        <f t="shared" si="72"/>
        <v/>
      </c>
      <c r="B1441" s="31" t="str">
        <f t="shared" si="73"/>
        <v/>
      </c>
      <c r="C1441" s="33"/>
      <c r="D1441" s="35" t="str">
        <f t="shared" si="74"/>
        <v/>
      </c>
      <c r="E1441" s="30"/>
      <c r="F1441" s="31" t="str">
        <f>IF(LEN(B1441)=0,"",ABS(RIGHT(Angebotsliste!$E$3,2)))</f>
        <v/>
      </c>
      <c r="G1441" s="54" t="str">
        <f>IF(AND(LEN(B1441)&gt;0,LEN(D1441)=0),"",IF(AND(LEN(B1441)=0,D1441&gt;0),"",Angebotsliste!$M$3))</f>
        <v/>
      </c>
      <c r="H1441" s="54" t="str">
        <f>IF(LEN(B1441)=0,"",IF(VLOOKUP(B1441,Angebotsliste!$A$12:$G$999,7,FALSE)=0,"",VLOOKUP(B1441,Angebotsliste!$A$12:$G$999,7,FALSE)))</f>
        <v/>
      </c>
      <c r="I1441" s="55"/>
      <c r="J1441" s="55"/>
      <c r="K1441" s="55"/>
      <c r="L1441" s="54" t="str">
        <f>IF(B1441="","",Angebotsliste!I1451)</f>
        <v/>
      </c>
    </row>
    <row r="1442" spans="1:12" x14ac:dyDescent="0.3">
      <c r="A1442" s="31" t="str">
        <f t="shared" si="72"/>
        <v/>
      </c>
      <c r="B1442" s="31" t="str">
        <f t="shared" si="73"/>
        <v/>
      </c>
      <c r="C1442" s="33"/>
      <c r="D1442" s="35" t="str">
        <f t="shared" si="74"/>
        <v/>
      </c>
      <c r="E1442" s="30"/>
      <c r="F1442" s="31" t="str">
        <f>IF(LEN(B1442)=0,"",ABS(RIGHT(Angebotsliste!$E$3,2)))</f>
        <v/>
      </c>
      <c r="G1442" s="54" t="str">
        <f>IF(AND(LEN(B1442)&gt;0,LEN(D1442)=0),"",IF(AND(LEN(B1442)=0,D1442&gt;0),"",Angebotsliste!$M$3))</f>
        <v/>
      </c>
      <c r="H1442" s="54" t="str">
        <f>IF(LEN(B1442)=0,"",IF(VLOOKUP(B1442,Angebotsliste!$A$12:$G$999,7,FALSE)=0,"",VLOOKUP(B1442,Angebotsliste!$A$12:$G$999,7,FALSE)))</f>
        <v/>
      </c>
      <c r="I1442" s="55"/>
      <c r="J1442" s="55"/>
      <c r="K1442" s="55"/>
      <c r="L1442" s="54" t="str">
        <f>IF(B1442="","",Angebotsliste!I1452)</f>
        <v/>
      </c>
    </row>
    <row r="1443" spans="1:12" x14ac:dyDescent="0.3">
      <c r="A1443" s="31" t="str">
        <f t="shared" si="72"/>
        <v/>
      </c>
      <c r="B1443" s="31" t="str">
        <f t="shared" si="73"/>
        <v/>
      </c>
      <c r="C1443" s="33"/>
      <c r="D1443" s="35" t="str">
        <f t="shared" si="74"/>
        <v/>
      </c>
      <c r="E1443" s="30"/>
      <c r="F1443" s="31" t="str">
        <f>IF(LEN(B1443)=0,"",ABS(RIGHT(Angebotsliste!$E$3,2)))</f>
        <v/>
      </c>
      <c r="G1443" s="54" t="str">
        <f>IF(AND(LEN(B1443)&gt;0,LEN(D1443)=0),"",IF(AND(LEN(B1443)=0,D1443&gt;0),"",Angebotsliste!$M$3))</f>
        <v/>
      </c>
      <c r="H1443" s="54" t="str">
        <f>IF(LEN(B1443)=0,"",IF(VLOOKUP(B1443,Angebotsliste!$A$12:$G$999,7,FALSE)=0,"",VLOOKUP(B1443,Angebotsliste!$A$12:$G$999,7,FALSE)))</f>
        <v/>
      </c>
      <c r="I1443" s="55"/>
      <c r="J1443" s="55"/>
      <c r="K1443" s="55"/>
      <c r="L1443" s="54" t="str">
        <f>IF(B1443="","",Angebotsliste!I1453)</f>
        <v/>
      </c>
    </row>
    <row r="1444" spans="1:12" x14ac:dyDescent="0.3">
      <c r="A1444" s="31" t="str">
        <f t="shared" si="72"/>
        <v/>
      </c>
      <c r="B1444" s="31" t="str">
        <f t="shared" si="73"/>
        <v/>
      </c>
      <c r="C1444" s="33"/>
      <c r="D1444" s="35" t="str">
        <f t="shared" si="74"/>
        <v/>
      </c>
      <c r="E1444" s="30"/>
      <c r="F1444" s="31" t="str">
        <f>IF(LEN(B1444)=0,"",ABS(RIGHT(Angebotsliste!$E$3,2)))</f>
        <v/>
      </c>
      <c r="G1444" s="54" t="str">
        <f>IF(AND(LEN(B1444)&gt;0,LEN(D1444)=0),"",IF(AND(LEN(B1444)=0,D1444&gt;0),"",Angebotsliste!$M$3))</f>
        <v/>
      </c>
      <c r="H1444" s="54" t="str">
        <f>IF(LEN(B1444)=0,"",IF(VLOOKUP(B1444,Angebotsliste!$A$12:$G$999,7,FALSE)=0,"",VLOOKUP(B1444,Angebotsliste!$A$12:$G$999,7,FALSE)))</f>
        <v/>
      </c>
      <c r="I1444" s="55"/>
      <c r="J1444" s="55"/>
      <c r="K1444" s="55"/>
      <c r="L1444" s="54" t="str">
        <f>IF(B1444="","",Angebotsliste!I1454)</f>
        <v/>
      </c>
    </row>
    <row r="1445" spans="1:12" x14ac:dyDescent="0.3">
      <c r="A1445" s="31" t="str">
        <f t="shared" si="72"/>
        <v/>
      </c>
      <c r="B1445" s="31" t="str">
        <f t="shared" si="73"/>
        <v/>
      </c>
      <c r="C1445" s="33"/>
      <c r="D1445" s="35" t="str">
        <f t="shared" si="74"/>
        <v/>
      </c>
      <c r="E1445" s="30"/>
      <c r="F1445" s="31" t="str">
        <f>IF(LEN(B1445)=0,"",ABS(RIGHT(Angebotsliste!$E$3,2)))</f>
        <v/>
      </c>
      <c r="G1445" s="54" t="str">
        <f>IF(AND(LEN(B1445)&gt;0,LEN(D1445)=0),"",IF(AND(LEN(B1445)=0,D1445&gt;0),"",Angebotsliste!$M$3))</f>
        <v/>
      </c>
      <c r="H1445" s="54" t="str">
        <f>IF(LEN(B1445)=0,"",IF(VLOOKUP(B1445,Angebotsliste!$A$12:$G$999,7,FALSE)=0,"",VLOOKUP(B1445,Angebotsliste!$A$12:$G$999,7,FALSE)))</f>
        <v/>
      </c>
      <c r="I1445" s="55"/>
      <c r="J1445" s="55"/>
      <c r="K1445" s="55"/>
      <c r="L1445" s="54" t="str">
        <f>IF(B1445="","",Angebotsliste!I1455)</f>
        <v/>
      </c>
    </row>
    <row r="1446" spans="1:12" x14ac:dyDescent="0.3">
      <c r="A1446" s="31" t="str">
        <f t="shared" si="72"/>
        <v/>
      </c>
      <c r="B1446" s="31" t="str">
        <f t="shared" si="73"/>
        <v/>
      </c>
      <c r="C1446" s="33"/>
      <c r="D1446" s="35" t="str">
        <f t="shared" si="74"/>
        <v/>
      </c>
      <c r="E1446" s="30"/>
      <c r="F1446" s="31" t="str">
        <f>IF(LEN(B1446)=0,"",ABS(RIGHT(Angebotsliste!$E$3,2)))</f>
        <v/>
      </c>
      <c r="G1446" s="54" t="str">
        <f>IF(AND(LEN(B1446)&gt;0,LEN(D1446)=0),"",IF(AND(LEN(B1446)=0,D1446&gt;0),"",Angebotsliste!$M$3))</f>
        <v/>
      </c>
      <c r="H1446" s="54" t="str">
        <f>IF(LEN(B1446)=0,"",IF(VLOOKUP(B1446,Angebotsliste!$A$12:$G$999,7,FALSE)=0,"",VLOOKUP(B1446,Angebotsliste!$A$12:$G$999,7,FALSE)))</f>
        <v/>
      </c>
      <c r="I1446" s="55"/>
      <c r="J1446" s="55"/>
      <c r="K1446" s="55"/>
      <c r="L1446" s="54" t="str">
        <f>IF(B1446="","",Angebotsliste!I1456)</f>
        <v/>
      </c>
    </row>
    <row r="1447" spans="1:12" x14ac:dyDescent="0.3">
      <c r="A1447" s="31" t="str">
        <f t="shared" si="72"/>
        <v/>
      </c>
      <c r="B1447" s="31" t="str">
        <f t="shared" si="73"/>
        <v/>
      </c>
      <c r="C1447" s="33"/>
      <c r="D1447" s="35" t="str">
        <f t="shared" si="74"/>
        <v/>
      </c>
      <c r="E1447" s="30"/>
      <c r="F1447" s="31" t="str">
        <f>IF(LEN(B1447)=0,"",ABS(RIGHT(Angebotsliste!$E$3,2)))</f>
        <v/>
      </c>
      <c r="G1447" s="54" t="str">
        <f>IF(AND(LEN(B1447)&gt;0,LEN(D1447)=0),"",IF(AND(LEN(B1447)=0,D1447&gt;0),"",Angebotsliste!$M$3))</f>
        <v/>
      </c>
      <c r="H1447" s="54" t="str">
        <f>IF(LEN(B1447)=0,"",IF(VLOOKUP(B1447,Angebotsliste!$A$12:$G$999,7,FALSE)=0,"",VLOOKUP(B1447,Angebotsliste!$A$12:$G$999,7,FALSE)))</f>
        <v/>
      </c>
      <c r="I1447" s="55"/>
      <c r="J1447" s="55"/>
      <c r="K1447" s="55"/>
      <c r="L1447" s="54" t="str">
        <f>IF(B1447="","",Angebotsliste!I1457)</f>
        <v/>
      </c>
    </row>
    <row r="1448" spans="1:12" x14ac:dyDescent="0.3">
      <c r="A1448" s="31" t="str">
        <f t="shared" si="72"/>
        <v/>
      </c>
      <c r="B1448" s="31" t="str">
        <f t="shared" si="73"/>
        <v/>
      </c>
      <c r="C1448" s="33"/>
      <c r="D1448" s="35" t="str">
        <f t="shared" si="74"/>
        <v/>
      </c>
      <c r="E1448" s="30"/>
      <c r="F1448" s="31" t="str">
        <f>IF(LEN(B1448)=0,"",ABS(RIGHT(Angebotsliste!$E$3,2)))</f>
        <v/>
      </c>
      <c r="G1448" s="54" t="str">
        <f>IF(AND(LEN(B1448)&gt;0,LEN(D1448)=0),"",IF(AND(LEN(B1448)=0,D1448&gt;0),"",Angebotsliste!$M$3))</f>
        <v/>
      </c>
      <c r="H1448" s="54" t="str">
        <f>IF(LEN(B1448)=0,"",IF(VLOOKUP(B1448,Angebotsliste!$A$12:$G$999,7,FALSE)=0,"",VLOOKUP(B1448,Angebotsliste!$A$12:$G$999,7,FALSE)))</f>
        <v/>
      </c>
      <c r="I1448" s="55"/>
      <c r="J1448" s="55"/>
      <c r="K1448" s="55"/>
      <c r="L1448" s="54" t="str">
        <f>IF(B1448="","",Angebotsliste!I1458)</f>
        <v/>
      </c>
    </row>
    <row r="1449" spans="1:12" x14ac:dyDescent="0.3">
      <c r="A1449" s="31" t="str">
        <f t="shared" si="72"/>
        <v/>
      </c>
      <c r="B1449" s="31" t="str">
        <f t="shared" si="73"/>
        <v/>
      </c>
      <c r="C1449" s="33"/>
      <c r="D1449" s="35" t="str">
        <f t="shared" si="74"/>
        <v/>
      </c>
      <c r="E1449" s="30"/>
      <c r="F1449" s="31" t="str">
        <f>IF(LEN(B1449)=0,"",ABS(RIGHT(Angebotsliste!$E$3,2)))</f>
        <v/>
      </c>
      <c r="G1449" s="54" t="str">
        <f>IF(AND(LEN(B1449)&gt;0,LEN(D1449)=0),"",IF(AND(LEN(B1449)=0,D1449&gt;0),"",Angebotsliste!$M$3))</f>
        <v/>
      </c>
      <c r="H1449" s="54" t="str">
        <f>IF(LEN(B1449)=0,"",IF(VLOOKUP(B1449,Angebotsliste!$A$12:$G$999,7,FALSE)=0,"",VLOOKUP(B1449,Angebotsliste!$A$12:$G$999,7,FALSE)))</f>
        <v/>
      </c>
      <c r="I1449" s="55"/>
      <c r="J1449" s="55"/>
      <c r="K1449" s="55"/>
      <c r="L1449" s="54" t="str">
        <f>IF(B1449="","",Angebotsliste!I1459)</f>
        <v/>
      </c>
    </row>
    <row r="1450" spans="1:12" x14ac:dyDescent="0.3">
      <c r="A1450" s="31" t="str">
        <f t="shared" si="72"/>
        <v/>
      </c>
      <c r="B1450" s="31" t="str">
        <f t="shared" si="73"/>
        <v/>
      </c>
      <c r="C1450" s="33"/>
      <c r="D1450" s="35" t="str">
        <f t="shared" si="74"/>
        <v/>
      </c>
      <c r="E1450" s="30"/>
      <c r="F1450" s="31" t="str">
        <f>IF(LEN(B1450)=0,"",ABS(RIGHT(Angebotsliste!$E$3,2)))</f>
        <v/>
      </c>
      <c r="G1450" s="54" t="str">
        <f>IF(AND(LEN(B1450)&gt;0,LEN(D1450)=0),"",IF(AND(LEN(B1450)=0,D1450&gt;0),"",Angebotsliste!$M$3))</f>
        <v/>
      </c>
      <c r="H1450" s="54" t="str">
        <f>IF(LEN(B1450)=0,"",IF(VLOOKUP(B1450,Angebotsliste!$A$12:$G$999,7,FALSE)=0,"",VLOOKUP(B1450,Angebotsliste!$A$12:$G$999,7,FALSE)))</f>
        <v/>
      </c>
      <c r="I1450" s="55"/>
      <c r="J1450" s="55"/>
      <c r="K1450" s="55"/>
      <c r="L1450" s="54" t="str">
        <f>IF(B1450="","",Angebotsliste!I1460)</f>
        <v/>
      </c>
    </row>
    <row r="1451" spans="1:12" x14ac:dyDescent="0.3">
      <c r="A1451" s="31" t="str">
        <f t="shared" si="72"/>
        <v/>
      </c>
      <c r="B1451" s="31" t="str">
        <f t="shared" si="73"/>
        <v/>
      </c>
      <c r="C1451" s="33"/>
      <c r="D1451" s="35" t="str">
        <f t="shared" si="74"/>
        <v/>
      </c>
      <c r="E1451" s="30"/>
      <c r="F1451" s="31" t="str">
        <f>IF(LEN(B1451)=0,"",ABS(RIGHT(Angebotsliste!$E$3,2)))</f>
        <v/>
      </c>
      <c r="G1451" s="54" t="str">
        <f>IF(AND(LEN(B1451)&gt;0,LEN(D1451)=0),"",IF(AND(LEN(B1451)=0,D1451&gt;0),"",Angebotsliste!$M$3))</f>
        <v/>
      </c>
      <c r="H1451" s="54" t="str">
        <f>IF(LEN(B1451)=0,"",IF(VLOOKUP(B1451,Angebotsliste!$A$12:$G$999,7,FALSE)=0,"",VLOOKUP(B1451,Angebotsliste!$A$12:$G$999,7,FALSE)))</f>
        <v/>
      </c>
      <c r="I1451" s="55"/>
      <c r="J1451" s="55"/>
      <c r="K1451" s="55"/>
      <c r="L1451" s="54" t="str">
        <f>IF(B1451="","",Angebotsliste!I1461)</f>
        <v/>
      </c>
    </row>
    <row r="1452" spans="1:12" x14ac:dyDescent="0.3">
      <c r="A1452" s="31" t="str">
        <f t="shared" si="72"/>
        <v/>
      </c>
      <c r="B1452" s="31" t="str">
        <f t="shared" si="73"/>
        <v/>
      </c>
      <c r="C1452" s="33"/>
      <c r="D1452" s="35" t="str">
        <f t="shared" si="74"/>
        <v/>
      </c>
      <c r="E1452" s="30"/>
      <c r="F1452" s="31" t="str">
        <f>IF(LEN(B1452)=0,"",ABS(RIGHT(Angebotsliste!$E$3,2)))</f>
        <v/>
      </c>
      <c r="G1452" s="54" t="str">
        <f>IF(AND(LEN(B1452)&gt;0,LEN(D1452)=0),"",IF(AND(LEN(B1452)=0,D1452&gt;0),"",Angebotsliste!$M$3))</f>
        <v/>
      </c>
      <c r="H1452" s="54" t="str">
        <f>IF(LEN(B1452)=0,"",IF(VLOOKUP(B1452,Angebotsliste!$A$12:$G$999,7,FALSE)=0,"",VLOOKUP(B1452,Angebotsliste!$A$12:$G$999,7,FALSE)))</f>
        <v/>
      </c>
      <c r="I1452" s="55"/>
      <c r="J1452" s="55"/>
      <c r="K1452" s="55"/>
      <c r="L1452" s="54" t="str">
        <f>IF(B1452="","",Angebotsliste!I1462)</f>
        <v/>
      </c>
    </row>
    <row r="1453" spans="1:12" x14ac:dyDescent="0.3">
      <c r="A1453" s="31" t="str">
        <f t="shared" si="72"/>
        <v/>
      </c>
      <c r="B1453" s="31" t="str">
        <f t="shared" si="73"/>
        <v/>
      </c>
      <c r="C1453" s="33"/>
      <c r="D1453" s="35" t="str">
        <f t="shared" si="74"/>
        <v/>
      </c>
      <c r="E1453" s="30"/>
      <c r="F1453" s="31" t="str">
        <f>IF(LEN(B1453)=0,"",ABS(RIGHT(Angebotsliste!$E$3,2)))</f>
        <v/>
      </c>
      <c r="G1453" s="54" t="str">
        <f>IF(AND(LEN(B1453)&gt;0,LEN(D1453)=0),"",IF(AND(LEN(B1453)=0,D1453&gt;0),"",Angebotsliste!$M$3))</f>
        <v/>
      </c>
      <c r="H1453" s="54" t="str">
        <f>IF(LEN(B1453)=0,"",IF(VLOOKUP(B1453,Angebotsliste!$A$12:$G$999,7,FALSE)=0,"",VLOOKUP(B1453,Angebotsliste!$A$12:$G$999,7,FALSE)))</f>
        <v/>
      </c>
      <c r="I1453" s="55"/>
      <c r="J1453" s="55"/>
      <c r="K1453" s="55"/>
      <c r="L1453" s="54" t="str">
        <f>IF(B1453="","",Angebotsliste!I1463)</f>
        <v/>
      </c>
    </row>
    <row r="1454" spans="1:12" x14ac:dyDescent="0.3">
      <c r="A1454" s="31" t="str">
        <f t="shared" si="72"/>
        <v/>
      </c>
      <c r="B1454" s="31" t="str">
        <f t="shared" si="73"/>
        <v/>
      </c>
      <c r="C1454" s="33"/>
      <c r="D1454" s="35" t="str">
        <f t="shared" si="74"/>
        <v/>
      </c>
      <c r="E1454" s="30"/>
      <c r="F1454" s="31" t="str">
        <f>IF(LEN(B1454)=0,"",ABS(RIGHT(Angebotsliste!$E$3,2)))</f>
        <v/>
      </c>
      <c r="G1454" s="54" t="str">
        <f>IF(AND(LEN(B1454)&gt;0,LEN(D1454)=0),"",IF(AND(LEN(B1454)=0,D1454&gt;0),"",Angebotsliste!$M$3))</f>
        <v/>
      </c>
      <c r="H1454" s="54" t="str">
        <f>IF(LEN(B1454)=0,"",IF(VLOOKUP(B1454,Angebotsliste!$A$12:$G$999,7,FALSE)=0,"",VLOOKUP(B1454,Angebotsliste!$A$12:$G$999,7,FALSE)))</f>
        <v/>
      </c>
      <c r="I1454" s="55"/>
      <c r="J1454" s="55"/>
      <c r="K1454" s="55"/>
      <c r="L1454" s="54" t="str">
        <f>IF(B1454="","",Angebotsliste!I1464)</f>
        <v/>
      </c>
    </row>
    <row r="1455" spans="1:12" x14ac:dyDescent="0.3">
      <c r="A1455" s="31" t="str">
        <f t="shared" si="72"/>
        <v/>
      </c>
      <c r="B1455" s="31" t="str">
        <f t="shared" si="73"/>
        <v/>
      </c>
      <c r="C1455" s="33"/>
      <c r="D1455" s="35" t="str">
        <f t="shared" si="74"/>
        <v/>
      </c>
      <c r="E1455" s="30"/>
      <c r="F1455" s="31" t="str">
        <f>IF(LEN(B1455)=0,"",ABS(RIGHT(Angebotsliste!$E$3,2)))</f>
        <v/>
      </c>
      <c r="G1455" s="54" t="str">
        <f>IF(AND(LEN(B1455)&gt;0,LEN(D1455)=0),"",IF(AND(LEN(B1455)=0,D1455&gt;0),"",Angebotsliste!$M$3))</f>
        <v/>
      </c>
      <c r="H1455" s="54" t="str">
        <f>IF(LEN(B1455)=0,"",IF(VLOOKUP(B1455,Angebotsliste!$A$12:$G$999,7,FALSE)=0,"",VLOOKUP(B1455,Angebotsliste!$A$12:$G$999,7,FALSE)))</f>
        <v/>
      </c>
      <c r="I1455" s="55"/>
      <c r="J1455" s="55"/>
      <c r="K1455" s="55"/>
      <c r="L1455" s="54" t="str">
        <f>IF(B1455="","",Angebotsliste!I1465)</f>
        <v/>
      </c>
    </row>
    <row r="1456" spans="1:12" x14ac:dyDescent="0.3">
      <c r="A1456" s="31" t="str">
        <f t="shared" si="72"/>
        <v/>
      </c>
      <c r="B1456" s="31" t="str">
        <f t="shared" si="73"/>
        <v/>
      </c>
      <c r="C1456" s="33"/>
      <c r="D1456" s="35" t="str">
        <f t="shared" si="74"/>
        <v/>
      </c>
      <c r="E1456" s="30"/>
      <c r="F1456" s="31" t="str">
        <f>IF(LEN(B1456)=0,"",ABS(RIGHT(Angebotsliste!$E$3,2)))</f>
        <v/>
      </c>
      <c r="G1456" s="54" t="str">
        <f>IF(AND(LEN(B1456)&gt;0,LEN(D1456)=0),"",IF(AND(LEN(B1456)=0,D1456&gt;0),"",Angebotsliste!$M$3))</f>
        <v/>
      </c>
      <c r="H1456" s="54" t="str">
        <f>IF(LEN(B1456)=0,"",IF(VLOOKUP(B1456,Angebotsliste!$A$12:$G$999,7,FALSE)=0,"",VLOOKUP(B1456,Angebotsliste!$A$12:$G$999,7,FALSE)))</f>
        <v/>
      </c>
      <c r="I1456" s="55"/>
      <c r="J1456" s="55"/>
      <c r="K1456" s="55"/>
      <c r="L1456" s="54" t="str">
        <f>IF(B1456="","",Angebotsliste!I1466)</f>
        <v/>
      </c>
    </row>
    <row r="1457" spans="1:12" x14ac:dyDescent="0.3">
      <c r="A1457" s="31" t="str">
        <f t="shared" si="72"/>
        <v/>
      </c>
      <c r="B1457" s="31" t="str">
        <f t="shared" si="73"/>
        <v/>
      </c>
      <c r="C1457" s="33"/>
      <c r="D1457" s="35" t="str">
        <f t="shared" si="74"/>
        <v/>
      </c>
      <c r="E1457" s="30"/>
      <c r="F1457" s="31" t="str">
        <f>IF(LEN(B1457)=0,"",ABS(RIGHT(Angebotsliste!$E$3,2)))</f>
        <v/>
      </c>
      <c r="G1457" s="54" t="str">
        <f>IF(AND(LEN(B1457)&gt;0,LEN(D1457)=0),"",IF(AND(LEN(B1457)=0,D1457&gt;0),"",Angebotsliste!$M$3))</f>
        <v/>
      </c>
      <c r="H1457" s="54" t="str">
        <f>IF(LEN(B1457)=0,"",IF(VLOOKUP(B1457,Angebotsliste!$A$12:$G$999,7,FALSE)=0,"",VLOOKUP(B1457,Angebotsliste!$A$12:$G$999,7,FALSE)))</f>
        <v/>
      </c>
      <c r="I1457" s="55"/>
      <c r="J1457" s="55"/>
      <c r="K1457" s="55"/>
      <c r="L1457" s="54" t="str">
        <f>IF(B1457="","",Angebotsliste!I1467)</f>
        <v/>
      </c>
    </row>
    <row r="1458" spans="1:12" x14ac:dyDescent="0.3">
      <c r="A1458" s="31" t="str">
        <f t="shared" si="72"/>
        <v/>
      </c>
      <c r="B1458" s="31" t="str">
        <f t="shared" si="73"/>
        <v/>
      </c>
      <c r="C1458" s="33"/>
      <c r="D1458" s="35" t="str">
        <f t="shared" si="74"/>
        <v/>
      </c>
      <c r="E1458" s="30"/>
      <c r="F1458" s="31" t="str">
        <f>IF(LEN(B1458)=0,"",ABS(RIGHT(Angebotsliste!$E$3,2)))</f>
        <v/>
      </c>
      <c r="G1458" s="54" t="str">
        <f>IF(AND(LEN(B1458)&gt;0,LEN(D1458)=0),"",IF(AND(LEN(B1458)=0,D1458&gt;0),"",Angebotsliste!$M$3))</f>
        <v/>
      </c>
      <c r="H1458" s="54" t="str">
        <f>IF(LEN(B1458)=0,"",IF(VLOOKUP(B1458,Angebotsliste!$A$12:$G$999,7,FALSE)=0,"",VLOOKUP(B1458,Angebotsliste!$A$12:$G$999,7,FALSE)))</f>
        <v/>
      </c>
      <c r="I1458" s="55"/>
      <c r="J1458" s="55"/>
      <c r="K1458" s="55"/>
      <c r="L1458" s="54" t="str">
        <f>IF(B1458="","",Angebotsliste!I1468)</f>
        <v/>
      </c>
    </row>
    <row r="1459" spans="1:12" x14ac:dyDescent="0.3">
      <c r="A1459" s="31" t="str">
        <f t="shared" ref="A1459:A1502" si="75">IF(LEN(O1459)=0,"",O1459)</f>
        <v/>
      </c>
      <c r="B1459" s="31" t="str">
        <f t="shared" ref="B1459:B1502" si="76">IF(LEN(N1459)=0,"",N1459)</f>
        <v/>
      </c>
      <c r="C1459" s="33"/>
      <c r="D1459" s="35" t="str">
        <f t="shared" ref="D1459:D1502" si="77">IF(LEN(P1459)=0,"",P1459)</f>
        <v/>
      </c>
      <c r="E1459" s="30"/>
      <c r="F1459" s="31" t="str">
        <f>IF(LEN(B1459)=0,"",ABS(RIGHT(Angebotsliste!$E$3,2)))</f>
        <v/>
      </c>
      <c r="G1459" s="54" t="str">
        <f>IF(AND(LEN(B1459)&gt;0,LEN(D1459)=0),"",IF(AND(LEN(B1459)=0,D1459&gt;0),"",Angebotsliste!$M$3))</f>
        <v/>
      </c>
      <c r="H1459" s="54" t="str">
        <f>IF(LEN(B1459)=0,"",IF(VLOOKUP(B1459,Angebotsliste!$A$12:$G$999,7,FALSE)=0,"",VLOOKUP(B1459,Angebotsliste!$A$12:$G$999,7,FALSE)))</f>
        <v/>
      </c>
      <c r="I1459" s="55"/>
      <c r="J1459" s="55"/>
      <c r="K1459" s="55"/>
      <c r="L1459" s="54" t="str">
        <f>IF(B1459="","",Angebotsliste!I1469)</f>
        <v/>
      </c>
    </row>
    <row r="1460" spans="1:12" x14ac:dyDescent="0.3">
      <c r="A1460" s="31" t="str">
        <f t="shared" si="75"/>
        <v/>
      </c>
      <c r="B1460" s="31" t="str">
        <f t="shared" si="76"/>
        <v/>
      </c>
      <c r="C1460" s="33"/>
      <c r="D1460" s="35" t="str">
        <f t="shared" si="77"/>
        <v/>
      </c>
      <c r="E1460" s="30"/>
      <c r="F1460" s="31" t="str">
        <f>IF(LEN(B1460)=0,"",ABS(RIGHT(Angebotsliste!$E$3,2)))</f>
        <v/>
      </c>
      <c r="G1460" s="54" t="str">
        <f>IF(AND(LEN(B1460)&gt;0,LEN(D1460)=0),"",IF(AND(LEN(B1460)=0,D1460&gt;0),"",Angebotsliste!$M$3))</f>
        <v/>
      </c>
      <c r="H1460" s="54" t="str">
        <f>IF(LEN(B1460)=0,"",IF(VLOOKUP(B1460,Angebotsliste!$A$12:$G$999,7,FALSE)=0,"",VLOOKUP(B1460,Angebotsliste!$A$12:$G$999,7,FALSE)))</f>
        <v/>
      </c>
      <c r="I1460" s="55"/>
      <c r="J1460" s="55"/>
      <c r="K1460" s="55"/>
      <c r="L1460" s="54" t="str">
        <f>IF(B1460="","",Angebotsliste!I1470)</f>
        <v/>
      </c>
    </row>
    <row r="1461" spans="1:12" x14ac:dyDescent="0.3">
      <c r="A1461" s="31" t="str">
        <f t="shared" si="75"/>
        <v/>
      </c>
      <c r="B1461" s="31" t="str">
        <f t="shared" si="76"/>
        <v/>
      </c>
      <c r="C1461" s="33"/>
      <c r="D1461" s="35" t="str">
        <f t="shared" si="77"/>
        <v/>
      </c>
      <c r="E1461" s="30"/>
      <c r="F1461" s="31" t="str">
        <f>IF(LEN(B1461)=0,"",ABS(RIGHT(Angebotsliste!$E$3,2)))</f>
        <v/>
      </c>
      <c r="G1461" s="54" t="str">
        <f>IF(AND(LEN(B1461)&gt;0,LEN(D1461)=0),"",IF(AND(LEN(B1461)=0,D1461&gt;0),"",Angebotsliste!$M$3))</f>
        <v/>
      </c>
      <c r="H1461" s="54" t="str">
        <f>IF(LEN(B1461)=0,"",IF(VLOOKUP(B1461,Angebotsliste!$A$12:$G$999,7,FALSE)=0,"",VLOOKUP(B1461,Angebotsliste!$A$12:$G$999,7,FALSE)))</f>
        <v/>
      </c>
      <c r="I1461" s="55"/>
      <c r="J1461" s="55"/>
      <c r="K1461" s="55"/>
      <c r="L1461" s="54" t="str">
        <f>IF(B1461="","",Angebotsliste!I1471)</f>
        <v/>
      </c>
    </row>
    <row r="1462" spans="1:12" x14ac:dyDescent="0.3">
      <c r="A1462" s="31" t="str">
        <f t="shared" si="75"/>
        <v/>
      </c>
      <c r="B1462" s="31" t="str">
        <f t="shared" si="76"/>
        <v/>
      </c>
      <c r="C1462" s="33"/>
      <c r="D1462" s="35" t="str">
        <f t="shared" si="77"/>
        <v/>
      </c>
      <c r="E1462" s="30"/>
      <c r="F1462" s="31" t="str">
        <f>IF(LEN(B1462)=0,"",ABS(RIGHT(Angebotsliste!$E$3,2)))</f>
        <v/>
      </c>
      <c r="G1462" s="54" t="str">
        <f>IF(AND(LEN(B1462)&gt;0,LEN(D1462)=0),"",IF(AND(LEN(B1462)=0,D1462&gt;0),"",Angebotsliste!$M$3))</f>
        <v/>
      </c>
      <c r="H1462" s="54" t="str">
        <f>IF(LEN(B1462)=0,"",IF(VLOOKUP(B1462,Angebotsliste!$A$12:$G$999,7,FALSE)=0,"",VLOOKUP(B1462,Angebotsliste!$A$12:$G$999,7,FALSE)))</f>
        <v/>
      </c>
      <c r="I1462" s="55"/>
      <c r="J1462" s="55"/>
      <c r="K1462" s="55"/>
      <c r="L1462" s="54" t="str">
        <f>IF(B1462="","",Angebotsliste!I1472)</f>
        <v/>
      </c>
    </row>
    <row r="1463" spans="1:12" x14ac:dyDescent="0.3">
      <c r="A1463" s="31" t="str">
        <f t="shared" si="75"/>
        <v/>
      </c>
      <c r="B1463" s="31" t="str">
        <f t="shared" si="76"/>
        <v/>
      </c>
      <c r="C1463" s="33"/>
      <c r="D1463" s="35" t="str">
        <f t="shared" si="77"/>
        <v/>
      </c>
      <c r="E1463" s="30"/>
      <c r="F1463" s="31" t="str">
        <f>IF(LEN(B1463)=0,"",ABS(RIGHT(Angebotsliste!$E$3,2)))</f>
        <v/>
      </c>
      <c r="G1463" s="54" t="str">
        <f>IF(AND(LEN(B1463)&gt;0,LEN(D1463)=0),"",IF(AND(LEN(B1463)=0,D1463&gt;0),"",Angebotsliste!$M$3))</f>
        <v/>
      </c>
      <c r="H1463" s="54" t="str">
        <f>IF(LEN(B1463)=0,"",IF(VLOOKUP(B1463,Angebotsliste!$A$12:$G$999,7,FALSE)=0,"",VLOOKUP(B1463,Angebotsliste!$A$12:$G$999,7,FALSE)))</f>
        <v/>
      </c>
      <c r="I1463" s="55"/>
      <c r="J1463" s="55"/>
      <c r="K1463" s="55"/>
      <c r="L1463" s="54" t="str">
        <f>IF(B1463="","",Angebotsliste!I1473)</f>
        <v/>
      </c>
    </row>
    <row r="1464" spans="1:12" x14ac:dyDescent="0.3">
      <c r="A1464" s="31" t="str">
        <f t="shared" si="75"/>
        <v/>
      </c>
      <c r="B1464" s="31" t="str">
        <f t="shared" si="76"/>
        <v/>
      </c>
      <c r="C1464" s="33"/>
      <c r="D1464" s="35" t="str">
        <f t="shared" si="77"/>
        <v/>
      </c>
      <c r="E1464" s="30"/>
      <c r="F1464" s="31" t="str">
        <f>IF(LEN(B1464)=0,"",ABS(RIGHT(Angebotsliste!$E$3,2)))</f>
        <v/>
      </c>
      <c r="G1464" s="54" t="str">
        <f>IF(AND(LEN(B1464)&gt;0,LEN(D1464)=0),"",IF(AND(LEN(B1464)=0,D1464&gt;0),"",Angebotsliste!$M$3))</f>
        <v/>
      </c>
      <c r="H1464" s="54" t="str">
        <f>IF(LEN(B1464)=0,"",IF(VLOOKUP(B1464,Angebotsliste!$A$12:$G$999,7,FALSE)=0,"",VLOOKUP(B1464,Angebotsliste!$A$12:$G$999,7,FALSE)))</f>
        <v/>
      </c>
      <c r="I1464" s="55"/>
      <c r="J1464" s="55"/>
      <c r="K1464" s="55"/>
      <c r="L1464" s="54" t="str">
        <f>IF(B1464="","",Angebotsliste!I1474)</f>
        <v/>
      </c>
    </row>
    <row r="1465" spans="1:12" x14ac:dyDescent="0.3">
      <c r="A1465" s="31" t="str">
        <f t="shared" si="75"/>
        <v/>
      </c>
      <c r="B1465" s="31" t="str">
        <f t="shared" si="76"/>
        <v/>
      </c>
      <c r="C1465" s="33"/>
      <c r="D1465" s="35" t="str">
        <f t="shared" si="77"/>
        <v/>
      </c>
      <c r="E1465" s="30"/>
      <c r="F1465" s="31" t="str">
        <f>IF(LEN(B1465)=0,"",ABS(RIGHT(Angebotsliste!$E$3,2)))</f>
        <v/>
      </c>
      <c r="G1465" s="54" t="str">
        <f>IF(AND(LEN(B1465)&gt;0,LEN(D1465)=0),"",IF(AND(LEN(B1465)=0,D1465&gt;0),"",Angebotsliste!$M$3))</f>
        <v/>
      </c>
      <c r="H1465" s="54" t="str">
        <f>IF(LEN(B1465)=0,"",IF(VLOOKUP(B1465,Angebotsliste!$A$12:$G$999,7,FALSE)=0,"",VLOOKUP(B1465,Angebotsliste!$A$12:$G$999,7,FALSE)))</f>
        <v/>
      </c>
      <c r="I1465" s="55"/>
      <c r="J1465" s="55"/>
      <c r="K1465" s="55"/>
      <c r="L1465" s="54" t="str">
        <f>IF(B1465="","",Angebotsliste!I1475)</f>
        <v/>
      </c>
    </row>
    <row r="1466" spans="1:12" x14ac:dyDescent="0.3">
      <c r="A1466" s="31" t="str">
        <f t="shared" si="75"/>
        <v/>
      </c>
      <c r="B1466" s="31" t="str">
        <f t="shared" si="76"/>
        <v/>
      </c>
      <c r="C1466" s="33"/>
      <c r="D1466" s="35" t="str">
        <f t="shared" si="77"/>
        <v/>
      </c>
      <c r="E1466" s="30"/>
      <c r="F1466" s="31" t="str">
        <f>IF(LEN(B1466)=0,"",ABS(RIGHT(Angebotsliste!$E$3,2)))</f>
        <v/>
      </c>
      <c r="G1466" s="54" t="str">
        <f>IF(AND(LEN(B1466)&gt;0,LEN(D1466)=0),"",IF(AND(LEN(B1466)=0,D1466&gt;0),"",Angebotsliste!$M$3))</f>
        <v/>
      </c>
      <c r="H1466" s="54" t="str">
        <f>IF(LEN(B1466)=0,"",IF(VLOOKUP(B1466,Angebotsliste!$A$12:$G$999,7,FALSE)=0,"",VLOOKUP(B1466,Angebotsliste!$A$12:$G$999,7,FALSE)))</f>
        <v/>
      </c>
      <c r="I1466" s="55"/>
      <c r="J1466" s="55"/>
      <c r="K1466" s="55"/>
      <c r="L1466" s="54" t="str">
        <f>IF(B1466="","",Angebotsliste!I1476)</f>
        <v/>
      </c>
    </row>
    <row r="1467" spans="1:12" x14ac:dyDescent="0.3">
      <c r="A1467" s="31" t="str">
        <f t="shared" si="75"/>
        <v/>
      </c>
      <c r="B1467" s="31" t="str">
        <f t="shared" si="76"/>
        <v/>
      </c>
      <c r="C1467" s="33"/>
      <c r="D1467" s="35" t="str">
        <f t="shared" si="77"/>
        <v/>
      </c>
      <c r="E1467" s="30"/>
      <c r="F1467" s="31" t="str">
        <f>IF(LEN(B1467)=0,"",ABS(RIGHT(Angebotsliste!$E$3,2)))</f>
        <v/>
      </c>
      <c r="G1467" s="54" t="str">
        <f>IF(AND(LEN(B1467)&gt;0,LEN(D1467)=0),"",IF(AND(LEN(B1467)=0,D1467&gt;0),"",Angebotsliste!$M$3))</f>
        <v/>
      </c>
      <c r="H1467" s="54" t="str">
        <f>IF(LEN(B1467)=0,"",IF(VLOOKUP(B1467,Angebotsliste!$A$12:$G$999,7,FALSE)=0,"",VLOOKUP(B1467,Angebotsliste!$A$12:$G$999,7,FALSE)))</f>
        <v/>
      </c>
      <c r="I1467" s="55"/>
      <c r="J1467" s="55"/>
      <c r="K1467" s="55"/>
      <c r="L1467" s="54" t="str">
        <f>IF(B1467="","",Angebotsliste!I1477)</f>
        <v/>
      </c>
    </row>
    <row r="1468" spans="1:12" x14ac:dyDescent="0.3">
      <c r="A1468" s="31" t="str">
        <f t="shared" si="75"/>
        <v/>
      </c>
      <c r="B1468" s="31" t="str">
        <f t="shared" si="76"/>
        <v/>
      </c>
      <c r="C1468" s="33"/>
      <c r="D1468" s="35" t="str">
        <f t="shared" si="77"/>
        <v/>
      </c>
      <c r="E1468" s="30"/>
      <c r="F1468" s="31" t="str">
        <f>IF(LEN(B1468)=0,"",ABS(RIGHT(Angebotsliste!$E$3,2)))</f>
        <v/>
      </c>
      <c r="G1468" s="54" t="str">
        <f>IF(AND(LEN(B1468)&gt;0,LEN(D1468)=0),"",IF(AND(LEN(B1468)=0,D1468&gt;0),"",Angebotsliste!$M$3))</f>
        <v/>
      </c>
      <c r="H1468" s="54" t="str">
        <f>IF(LEN(B1468)=0,"",IF(VLOOKUP(B1468,Angebotsliste!$A$12:$G$999,7,FALSE)=0,"",VLOOKUP(B1468,Angebotsliste!$A$12:$G$999,7,FALSE)))</f>
        <v/>
      </c>
      <c r="I1468" s="55"/>
      <c r="J1468" s="55"/>
      <c r="K1468" s="55"/>
      <c r="L1468" s="54" t="str">
        <f>IF(B1468="","",Angebotsliste!I1478)</f>
        <v/>
      </c>
    </row>
    <row r="1469" spans="1:12" x14ac:dyDescent="0.3">
      <c r="A1469" s="31" t="str">
        <f t="shared" si="75"/>
        <v/>
      </c>
      <c r="B1469" s="31" t="str">
        <f t="shared" si="76"/>
        <v/>
      </c>
      <c r="C1469" s="33"/>
      <c r="D1469" s="35" t="str">
        <f t="shared" si="77"/>
        <v/>
      </c>
      <c r="E1469" s="30"/>
      <c r="F1469" s="31" t="str">
        <f>IF(LEN(B1469)=0,"",ABS(RIGHT(Angebotsliste!$E$3,2)))</f>
        <v/>
      </c>
      <c r="G1469" s="54" t="str">
        <f>IF(AND(LEN(B1469)&gt;0,LEN(D1469)=0),"",IF(AND(LEN(B1469)=0,D1469&gt;0),"",Angebotsliste!$M$3))</f>
        <v/>
      </c>
      <c r="H1469" s="54" t="str">
        <f>IF(LEN(B1469)=0,"",IF(VLOOKUP(B1469,Angebotsliste!$A$12:$G$999,7,FALSE)=0,"",VLOOKUP(B1469,Angebotsliste!$A$12:$G$999,7,FALSE)))</f>
        <v/>
      </c>
      <c r="I1469" s="55"/>
      <c r="J1469" s="55"/>
      <c r="K1469" s="55"/>
      <c r="L1469" s="54" t="str">
        <f>IF(B1469="","",Angebotsliste!I1479)</f>
        <v/>
      </c>
    </row>
    <row r="1470" spans="1:12" x14ac:dyDescent="0.3">
      <c r="A1470" s="31" t="str">
        <f t="shared" si="75"/>
        <v/>
      </c>
      <c r="B1470" s="31" t="str">
        <f t="shared" si="76"/>
        <v/>
      </c>
      <c r="C1470" s="33"/>
      <c r="D1470" s="35" t="str">
        <f t="shared" si="77"/>
        <v/>
      </c>
      <c r="E1470" s="30"/>
      <c r="F1470" s="31" t="str">
        <f>IF(LEN(B1470)=0,"",ABS(RIGHT(Angebotsliste!$E$3,2)))</f>
        <v/>
      </c>
      <c r="G1470" s="54" t="str">
        <f>IF(AND(LEN(B1470)&gt;0,LEN(D1470)=0),"",IF(AND(LEN(B1470)=0,D1470&gt;0),"",Angebotsliste!$M$3))</f>
        <v/>
      </c>
      <c r="H1470" s="54" t="str">
        <f>IF(LEN(B1470)=0,"",IF(VLOOKUP(B1470,Angebotsliste!$A$12:$G$999,7,FALSE)=0,"",VLOOKUP(B1470,Angebotsliste!$A$12:$G$999,7,FALSE)))</f>
        <v/>
      </c>
      <c r="I1470" s="55"/>
      <c r="J1470" s="55"/>
      <c r="K1470" s="55"/>
      <c r="L1470" s="54" t="str">
        <f>IF(B1470="","",Angebotsliste!I1480)</f>
        <v/>
      </c>
    </row>
    <row r="1471" spans="1:12" x14ac:dyDescent="0.3">
      <c r="A1471" s="31" t="str">
        <f t="shared" si="75"/>
        <v/>
      </c>
      <c r="B1471" s="31" t="str">
        <f t="shared" si="76"/>
        <v/>
      </c>
      <c r="C1471" s="33"/>
      <c r="D1471" s="35" t="str">
        <f t="shared" si="77"/>
        <v/>
      </c>
      <c r="E1471" s="30"/>
      <c r="F1471" s="31" t="str">
        <f>IF(LEN(B1471)=0,"",ABS(RIGHT(Angebotsliste!$E$3,2)))</f>
        <v/>
      </c>
      <c r="G1471" s="54" t="str">
        <f>IF(AND(LEN(B1471)&gt;0,LEN(D1471)=0),"",IF(AND(LEN(B1471)=0,D1471&gt;0),"",Angebotsliste!$M$3))</f>
        <v/>
      </c>
      <c r="H1471" s="54" t="str">
        <f>IF(LEN(B1471)=0,"",IF(VLOOKUP(B1471,Angebotsliste!$A$12:$G$999,7,FALSE)=0,"",VLOOKUP(B1471,Angebotsliste!$A$12:$G$999,7,FALSE)))</f>
        <v/>
      </c>
      <c r="I1471" s="55"/>
      <c r="J1471" s="55"/>
      <c r="K1471" s="55"/>
      <c r="L1471" s="54" t="str">
        <f>IF(B1471="","",Angebotsliste!I1481)</f>
        <v/>
      </c>
    </row>
    <row r="1472" spans="1:12" x14ac:dyDescent="0.3">
      <c r="A1472" s="31" t="str">
        <f t="shared" si="75"/>
        <v/>
      </c>
      <c r="B1472" s="31" t="str">
        <f t="shared" si="76"/>
        <v/>
      </c>
      <c r="C1472" s="33"/>
      <c r="D1472" s="35" t="str">
        <f t="shared" si="77"/>
        <v/>
      </c>
      <c r="E1472" s="30"/>
      <c r="F1472" s="31" t="str">
        <f>IF(LEN(B1472)=0,"",ABS(RIGHT(Angebotsliste!$E$3,2)))</f>
        <v/>
      </c>
      <c r="G1472" s="54" t="str">
        <f>IF(AND(LEN(B1472)&gt;0,LEN(D1472)=0),"",IF(AND(LEN(B1472)=0,D1472&gt;0),"",Angebotsliste!$M$3))</f>
        <v/>
      </c>
      <c r="H1472" s="54" t="str">
        <f>IF(LEN(B1472)=0,"",IF(VLOOKUP(B1472,Angebotsliste!$A$12:$G$999,7,FALSE)=0,"",VLOOKUP(B1472,Angebotsliste!$A$12:$G$999,7,FALSE)))</f>
        <v/>
      </c>
      <c r="I1472" s="55"/>
      <c r="J1472" s="55"/>
      <c r="K1472" s="55"/>
      <c r="L1472" s="54" t="str">
        <f>IF(B1472="","",Angebotsliste!I1482)</f>
        <v/>
      </c>
    </row>
    <row r="1473" spans="1:12" x14ac:dyDescent="0.3">
      <c r="A1473" s="31" t="str">
        <f t="shared" si="75"/>
        <v/>
      </c>
      <c r="B1473" s="31" t="str">
        <f t="shared" si="76"/>
        <v/>
      </c>
      <c r="C1473" s="33"/>
      <c r="D1473" s="35" t="str">
        <f t="shared" si="77"/>
        <v/>
      </c>
      <c r="E1473" s="30"/>
      <c r="F1473" s="31" t="str">
        <f>IF(LEN(B1473)=0,"",ABS(RIGHT(Angebotsliste!$E$3,2)))</f>
        <v/>
      </c>
      <c r="G1473" s="54" t="str">
        <f>IF(AND(LEN(B1473)&gt;0,LEN(D1473)=0),"",IF(AND(LEN(B1473)=0,D1473&gt;0),"",Angebotsliste!$M$3))</f>
        <v/>
      </c>
      <c r="H1473" s="54" t="str">
        <f>IF(LEN(B1473)=0,"",IF(VLOOKUP(B1473,Angebotsliste!$A$12:$G$999,7,FALSE)=0,"",VLOOKUP(B1473,Angebotsliste!$A$12:$G$999,7,FALSE)))</f>
        <v/>
      </c>
      <c r="I1473" s="55"/>
      <c r="J1473" s="55"/>
      <c r="K1473" s="55"/>
      <c r="L1473" s="54" t="str">
        <f>IF(B1473="","",Angebotsliste!I1483)</f>
        <v/>
      </c>
    </row>
    <row r="1474" spans="1:12" x14ac:dyDescent="0.3">
      <c r="A1474" s="31" t="str">
        <f t="shared" si="75"/>
        <v/>
      </c>
      <c r="B1474" s="31" t="str">
        <f t="shared" si="76"/>
        <v/>
      </c>
      <c r="C1474" s="33"/>
      <c r="D1474" s="35" t="str">
        <f t="shared" si="77"/>
        <v/>
      </c>
      <c r="E1474" s="30"/>
      <c r="F1474" s="31" t="str">
        <f>IF(LEN(B1474)=0,"",ABS(RIGHT(Angebotsliste!$E$3,2)))</f>
        <v/>
      </c>
      <c r="G1474" s="54" t="str">
        <f>IF(AND(LEN(B1474)&gt;0,LEN(D1474)=0),"",IF(AND(LEN(B1474)=0,D1474&gt;0),"",Angebotsliste!$M$3))</f>
        <v/>
      </c>
      <c r="H1474" s="54" t="str">
        <f>IF(LEN(B1474)=0,"",IF(VLOOKUP(B1474,Angebotsliste!$A$12:$G$999,7,FALSE)=0,"",VLOOKUP(B1474,Angebotsliste!$A$12:$G$999,7,FALSE)))</f>
        <v/>
      </c>
      <c r="I1474" s="55"/>
      <c r="J1474" s="55"/>
      <c r="K1474" s="55"/>
      <c r="L1474" s="54" t="str">
        <f>IF(B1474="","",Angebotsliste!I1484)</f>
        <v/>
      </c>
    </row>
    <row r="1475" spans="1:12" x14ac:dyDescent="0.3">
      <c r="A1475" s="31" t="str">
        <f t="shared" si="75"/>
        <v/>
      </c>
      <c r="B1475" s="31" t="str">
        <f t="shared" si="76"/>
        <v/>
      </c>
      <c r="C1475" s="33"/>
      <c r="D1475" s="35" t="str">
        <f t="shared" si="77"/>
        <v/>
      </c>
      <c r="E1475" s="30"/>
      <c r="F1475" s="31" t="str">
        <f>IF(LEN(B1475)=0,"",ABS(RIGHT(Angebotsliste!$E$3,2)))</f>
        <v/>
      </c>
      <c r="G1475" s="54" t="str">
        <f>IF(AND(LEN(B1475)&gt;0,LEN(D1475)=0),"",IF(AND(LEN(B1475)=0,D1475&gt;0),"",Angebotsliste!$M$3))</f>
        <v/>
      </c>
      <c r="H1475" s="54" t="str">
        <f>IF(LEN(B1475)=0,"",IF(VLOOKUP(B1475,Angebotsliste!$A$12:$G$999,7,FALSE)=0,"",VLOOKUP(B1475,Angebotsliste!$A$12:$G$999,7,FALSE)))</f>
        <v/>
      </c>
      <c r="I1475" s="55"/>
      <c r="J1475" s="55"/>
      <c r="K1475" s="55"/>
      <c r="L1475" s="54" t="str">
        <f>IF(B1475="","",Angebotsliste!I1485)</f>
        <v/>
      </c>
    </row>
    <row r="1476" spans="1:12" x14ac:dyDescent="0.3">
      <c r="A1476" s="31" t="str">
        <f t="shared" si="75"/>
        <v/>
      </c>
      <c r="B1476" s="31" t="str">
        <f t="shared" si="76"/>
        <v/>
      </c>
      <c r="C1476" s="33"/>
      <c r="D1476" s="35" t="str">
        <f t="shared" si="77"/>
        <v/>
      </c>
      <c r="E1476" s="30"/>
      <c r="F1476" s="31" t="str">
        <f>IF(LEN(B1476)=0,"",ABS(RIGHT(Angebotsliste!$E$3,2)))</f>
        <v/>
      </c>
      <c r="G1476" s="54" t="str">
        <f>IF(AND(LEN(B1476)&gt;0,LEN(D1476)=0),"",IF(AND(LEN(B1476)=0,D1476&gt;0),"",Angebotsliste!$M$3))</f>
        <v/>
      </c>
      <c r="H1476" s="54" t="str">
        <f>IF(LEN(B1476)=0,"",IF(VLOOKUP(B1476,Angebotsliste!$A$12:$G$999,7,FALSE)=0,"",VLOOKUP(B1476,Angebotsliste!$A$12:$G$999,7,FALSE)))</f>
        <v/>
      </c>
      <c r="I1476" s="55"/>
      <c r="J1476" s="55"/>
      <c r="K1476" s="55"/>
      <c r="L1476" s="54" t="str">
        <f>IF(B1476="","",Angebotsliste!I1486)</f>
        <v/>
      </c>
    </row>
    <row r="1477" spans="1:12" x14ac:dyDescent="0.3">
      <c r="A1477" s="31" t="str">
        <f t="shared" si="75"/>
        <v/>
      </c>
      <c r="B1477" s="31" t="str">
        <f t="shared" si="76"/>
        <v/>
      </c>
      <c r="C1477" s="33"/>
      <c r="D1477" s="35" t="str">
        <f t="shared" si="77"/>
        <v/>
      </c>
      <c r="E1477" s="30"/>
      <c r="F1477" s="31" t="str">
        <f>IF(LEN(B1477)=0,"",ABS(RIGHT(Angebotsliste!$E$3,2)))</f>
        <v/>
      </c>
      <c r="G1477" s="54" t="str">
        <f>IF(AND(LEN(B1477)&gt;0,LEN(D1477)=0),"",IF(AND(LEN(B1477)=0,D1477&gt;0),"",Angebotsliste!$M$3))</f>
        <v/>
      </c>
      <c r="H1477" s="54" t="str">
        <f>IF(LEN(B1477)=0,"",IF(VLOOKUP(B1477,Angebotsliste!$A$12:$G$999,7,FALSE)=0,"",VLOOKUP(B1477,Angebotsliste!$A$12:$G$999,7,FALSE)))</f>
        <v/>
      </c>
      <c r="I1477" s="55"/>
      <c r="J1477" s="55"/>
      <c r="K1477" s="55"/>
      <c r="L1477" s="54" t="str">
        <f>IF(B1477="","",Angebotsliste!I1487)</f>
        <v/>
      </c>
    </row>
    <row r="1478" spans="1:12" x14ac:dyDescent="0.3">
      <c r="A1478" s="31" t="str">
        <f t="shared" si="75"/>
        <v/>
      </c>
      <c r="B1478" s="31" t="str">
        <f t="shared" si="76"/>
        <v/>
      </c>
      <c r="C1478" s="33"/>
      <c r="D1478" s="35" t="str">
        <f t="shared" si="77"/>
        <v/>
      </c>
      <c r="E1478" s="30"/>
      <c r="F1478" s="31" t="str">
        <f>IF(LEN(B1478)=0,"",ABS(RIGHT(Angebotsliste!$E$3,2)))</f>
        <v/>
      </c>
      <c r="G1478" s="54" t="str">
        <f>IF(AND(LEN(B1478)&gt;0,LEN(D1478)=0),"",IF(AND(LEN(B1478)=0,D1478&gt;0),"",Angebotsliste!$M$3))</f>
        <v/>
      </c>
      <c r="H1478" s="54" t="str">
        <f>IF(LEN(B1478)=0,"",IF(VLOOKUP(B1478,Angebotsliste!$A$12:$G$999,7,FALSE)=0,"",VLOOKUP(B1478,Angebotsliste!$A$12:$G$999,7,FALSE)))</f>
        <v/>
      </c>
      <c r="I1478" s="55"/>
      <c r="J1478" s="55"/>
      <c r="K1478" s="55"/>
      <c r="L1478" s="54" t="str">
        <f>IF(B1478="","",Angebotsliste!I1488)</f>
        <v/>
      </c>
    </row>
    <row r="1479" spans="1:12" x14ac:dyDescent="0.3">
      <c r="A1479" s="31" t="str">
        <f t="shared" si="75"/>
        <v/>
      </c>
      <c r="B1479" s="31" t="str">
        <f t="shared" si="76"/>
        <v/>
      </c>
      <c r="C1479" s="33"/>
      <c r="D1479" s="35" t="str">
        <f t="shared" si="77"/>
        <v/>
      </c>
      <c r="E1479" s="30"/>
      <c r="F1479" s="31" t="str">
        <f>IF(LEN(B1479)=0,"",ABS(RIGHT(Angebotsliste!$E$3,2)))</f>
        <v/>
      </c>
      <c r="G1479" s="54" t="str">
        <f>IF(AND(LEN(B1479)&gt;0,LEN(D1479)=0),"",IF(AND(LEN(B1479)=0,D1479&gt;0),"",Angebotsliste!$M$3))</f>
        <v/>
      </c>
      <c r="H1479" s="54" t="str">
        <f>IF(LEN(B1479)=0,"",IF(VLOOKUP(B1479,Angebotsliste!$A$12:$G$999,7,FALSE)=0,"",VLOOKUP(B1479,Angebotsliste!$A$12:$G$999,7,FALSE)))</f>
        <v/>
      </c>
      <c r="I1479" s="55"/>
      <c r="J1479" s="55"/>
      <c r="K1479" s="55"/>
      <c r="L1479" s="54" t="str">
        <f>IF(B1479="","",Angebotsliste!I1489)</f>
        <v/>
      </c>
    </row>
    <row r="1480" spans="1:12" x14ac:dyDescent="0.3">
      <c r="A1480" s="31" t="str">
        <f t="shared" si="75"/>
        <v/>
      </c>
      <c r="B1480" s="31" t="str">
        <f t="shared" si="76"/>
        <v/>
      </c>
      <c r="C1480" s="33"/>
      <c r="D1480" s="35" t="str">
        <f t="shared" si="77"/>
        <v/>
      </c>
      <c r="E1480" s="30"/>
      <c r="F1480" s="31" t="str">
        <f>IF(LEN(B1480)=0,"",ABS(RIGHT(Angebotsliste!$E$3,2)))</f>
        <v/>
      </c>
      <c r="G1480" s="54" t="str">
        <f>IF(AND(LEN(B1480)&gt;0,LEN(D1480)=0),"",IF(AND(LEN(B1480)=0,D1480&gt;0),"",Angebotsliste!$M$3))</f>
        <v/>
      </c>
      <c r="H1480" s="54" t="str">
        <f>IF(LEN(B1480)=0,"",IF(VLOOKUP(B1480,Angebotsliste!$A$12:$G$999,7,FALSE)=0,"",VLOOKUP(B1480,Angebotsliste!$A$12:$G$999,7,FALSE)))</f>
        <v/>
      </c>
      <c r="I1480" s="55"/>
      <c r="J1480" s="55"/>
      <c r="K1480" s="55"/>
      <c r="L1480" s="54" t="str">
        <f>IF(B1480="","",Angebotsliste!I1490)</f>
        <v/>
      </c>
    </row>
    <row r="1481" spans="1:12" x14ac:dyDescent="0.3">
      <c r="A1481" s="31" t="str">
        <f t="shared" si="75"/>
        <v/>
      </c>
      <c r="B1481" s="31" t="str">
        <f t="shared" si="76"/>
        <v/>
      </c>
      <c r="C1481" s="33"/>
      <c r="D1481" s="35" t="str">
        <f t="shared" si="77"/>
        <v/>
      </c>
      <c r="E1481" s="30"/>
      <c r="F1481" s="31" t="str">
        <f>IF(LEN(B1481)=0,"",ABS(RIGHT(Angebotsliste!$E$3,2)))</f>
        <v/>
      </c>
      <c r="G1481" s="54" t="str">
        <f>IF(AND(LEN(B1481)&gt;0,LEN(D1481)=0),"",IF(AND(LEN(B1481)=0,D1481&gt;0),"",Angebotsliste!$M$3))</f>
        <v/>
      </c>
      <c r="H1481" s="54" t="str">
        <f>IF(LEN(B1481)=0,"",IF(VLOOKUP(B1481,Angebotsliste!$A$12:$G$999,7,FALSE)=0,"",VLOOKUP(B1481,Angebotsliste!$A$12:$G$999,7,FALSE)))</f>
        <v/>
      </c>
      <c r="I1481" s="55"/>
      <c r="J1481" s="55"/>
      <c r="K1481" s="55"/>
      <c r="L1481" s="54" t="str">
        <f>IF(B1481="","",Angebotsliste!I1491)</f>
        <v/>
      </c>
    </row>
    <row r="1482" spans="1:12" x14ac:dyDescent="0.3">
      <c r="A1482" s="31" t="str">
        <f t="shared" si="75"/>
        <v/>
      </c>
      <c r="B1482" s="31" t="str">
        <f t="shared" si="76"/>
        <v/>
      </c>
      <c r="C1482" s="33"/>
      <c r="D1482" s="35" t="str">
        <f t="shared" si="77"/>
        <v/>
      </c>
      <c r="E1482" s="30"/>
      <c r="F1482" s="31" t="str">
        <f>IF(LEN(B1482)=0,"",ABS(RIGHT(Angebotsliste!$E$3,2)))</f>
        <v/>
      </c>
      <c r="G1482" s="54" t="str">
        <f>IF(AND(LEN(B1482)&gt;0,LEN(D1482)=0),"",IF(AND(LEN(B1482)=0,D1482&gt;0),"",Angebotsliste!$M$3))</f>
        <v/>
      </c>
      <c r="H1482" s="54" t="str">
        <f>IF(LEN(B1482)=0,"",IF(VLOOKUP(B1482,Angebotsliste!$A$12:$G$999,7,FALSE)=0,"",VLOOKUP(B1482,Angebotsliste!$A$12:$G$999,7,FALSE)))</f>
        <v/>
      </c>
      <c r="I1482" s="55"/>
      <c r="J1482" s="55"/>
      <c r="K1482" s="55"/>
      <c r="L1482" s="54" t="str">
        <f>IF(B1482="","",Angebotsliste!I1492)</f>
        <v/>
      </c>
    </row>
    <row r="1483" spans="1:12" x14ac:dyDescent="0.3">
      <c r="A1483" s="31" t="str">
        <f t="shared" si="75"/>
        <v/>
      </c>
      <c r="B1483" s="31" t="str">
        <f t="shared" si="76"/>
        <v/>
      </c>
      <c r="C1483" s="33"/>
      <c r="D1483" s="35" t="str">
        <f t="shared" si="77"/>
        <v/>
      </c>
      <c r="E1483" s="30"/>
      <c r="F1483" s="31" t="str">
        <f>IF(LEN(B1483)=0,"",ABS(RIGHT(Angebotsliste!$E$3,2)))</f>
        <v/>
      </c>
      <c r="G1483" s="54" t="str">
        <f>IF(AND(LEN(B1483)&gt;0,LEN(D1483)=0),"",IF(AND(LEN(B1483)=0,D1483&gt;0),"",Angebotsliste!$M$3))</f>
        <v/>
      </c>
      <c r="H1483" s="54" t="str">
        <f>IF(LEN(B1483)=0,"",IF(VLOOKUP(B1483,Angebotsliste!$A$12:$G$999,7,FALSE)=0,"",VLOOKUP(B1483,Angebotsliste!$A$12:$G$999,7,FALSE)))</f>
        <v/>
      </c>
      <c r="I1483" s="55"/>
      <c r="J1483" s="55"/>
      <c r="K1483" s="55"/>
      <c r="L1483" s="54" t="str">
        <f>IF(B1483="","",Angebotsliste!I1493)</f>
        <v/>
      </c>
    </row>
    <row r="1484" spans="1:12" x14ac:dyDescent="0.3">
      <c r="A1484" s="31" t="str">
        <f t="shared" si="75"/>
        <v/>
      </c>
      <c r="B1484" s="31" t="str">
        <f t="shared" si="76"/>
        <v/>
      </c>
      <c r="C1484" s="33"/>
      <c r="D1484" s="35" t="str">
        <f t="shared" si="77"/>
        <v/>
      </c>
      <c r="E1484" s="30"/>
      <c r="F1484" s="31" t="str">
        <f>IF(LEN(B1484)=0,"",ABS(RIGHT(Angebotsliste!$E$3,2)))</f>
        <v/>
      </c>
      <c r="G1484" s="54" t="str">
        <f>IF(AND(LEN(B1484)&gt;0,LEN(D1484)=0),"",IF(AND(LEN(B1484)=0,D1484&gt;0),"",Angebotsliste!$M$3))</f>
        <v/>
      </c>
      <c r="H1484" s="54" t="str">
        <f>IF(LEN(B1484)=0,"",IF(VLOOKUP(B1484,Angebotsliste!$A$12:$G$999,7,FALSE)=0,"",VLOOKUP(B1484,Angebotsliste!$A$12:$G$999,7,FALSE)))</f>
        <v/>
      </c>
      <c r="I1484" s="55"/>
      <c r="J1484" s="55"/>
      <c r="K1484" s="55"/>
      <c r="L1484" s="54" t="str">
        <f>IF(B1484="","",Angebotsliste!I1494)</f>
        <v/>
      </c>
    </row>
    <row r="1485" spans="1:12" x14ac:dyDescent="0.3">
      <c r="A1485" s="31" t="str">
        <f t="shared" si="75"/>
        <v/>
      </c>
      <c r="B1485" s="31" t="str">
        <f t="shared" si="76"/>
        <v/>
      </c>
      <c r="C1485" s="33"/>
      <c r="D1485" s="35" t="str">
        <f t="shared" si="77"/>
        <v/>
      </c>
      <c r="E1485" s="30"/>
      <c r="F1485" s="31" t="str">
        <f>IF(LEN(B1485)=0,"",ABS(RIGHT(Angebotsliste!$E$3,2)))</f>
        <v/>
      </c>
      <c r="G1485" s="54" t="str">
        <f>IF(AND(LEN(B1485)&gt;0,LEN(D1485)=0),"",IF(AND(LEN(B1485)=0,D1485&gt;0),"",Angebotsliste!$M$3))</f>
        <v/>
      </c>
      <c r="H1485" s="54" t="str">
        <f>IF(LEN(B1485)=0,"",IF(VLOOKUP(B1485,Angebotsliste!$A$12:$G$999,7,FALSE)=0,"",VLOOKUP(B1485,Angebotsliste!$A$12:$G$999,7,FALSE)))</f>
        <v/>
      </c>
      <c r="I1485" s="55"/>
      <c r="J1485" s="55"/>
      <c r="K1485" s="55"/>
      <c r="L1485" s="54" t="str">
        <f>IF(B1485="","",Angebotsliste!I1495)</f>
        <v/>
      </c>
    </row>
    <row r="1486" spans="1:12" x14ac:dyDescent="0.3">
      <c r="A1486" s="31" t="str">
        <f t="shared" si="75"/>
        <v/>
      </c>
      <c r="B1486" s="31" t="str">
        <f t="shared" si="76"/>
        <v/>
      </c>
      <c r="C1486" s="33"/>
      <c r="D1486" s="35" t="str">
        <f t="shared" si="77"/>
        <v/>
      </c>
      <c r="E1486" s="30"/>
      <c r="F1486" s="31" t="str">
        <f>IF(LEN(B1486)=0,"",ABS(RIGHT(Angebotsliste!$E$3,2)))</f>
        <v/>
      </c>
      <c r="G1486" s="54" t="str">
        <f>IF(AND(LEN(B1486)&gt;0,LEN(D1486)=0),"",IF(AND(LEN(B1486)=0,D1486&gt;0),"",Angebotsliste!$M$3))</f>
        <v/>
      </c>
      <c r="H1486" s="54" t="str">
        <f>IF(LEN(B1486)=0,"",IF(VLOOKUP(B1486,Angebotsliste!$A$12:$G$999,7,FALSE)=0,"",VLOOKUP(B1486,Angebotsliste!$A$12:$G$999,7,FALSE)))</f>
        <v/>
      </c>
      <c r="I1486" s="55"/>
      <c r="J1486" s="55"/>
      <c r="K1486" s="55"/>
      <c r="L1486" s="54" t="str">
        <f>IF(B1486="","",Angebotsliste!I1496)</f>
        <v/>
      </c>
    </row>
    <row r="1487" spans="1:12" x14ac:dyDescent="0.3">
      <c r="A1487" s="31" t="str">
        <f t="shared" si="75"/>
        <v/>
      </c>
      <c r="B1487" s="31" t="str">
        <f t="shared" si="76"/>
        <v/>
      </c>
      <c r="C1487" s="33"/>
      <c r="D1487" s="35" t="str">
        <f t="shared" si="77"/>
        <v/>
      </c>
      <c r="E1487" s="30"/>
      <c r="F1487" s="31" t="str">
        <f>IF(LEN(B1487)=0,"",ABS(RIGHT(Angebotsliste!$E$3,2)))</f>
        <v/>
      </c>
      <c r="G1487" s="54" t="str">
        <f>IF(AND(LEN(B1487)&gt;0,LEN(D1487)=0),"",IF(AND(LEN(B1487)=0,D1487&gt;0),"",Angebotsliste!$M$3))</f>
        <v/>
      </c>
      <c r="H1487" s="54" t="str">
        <f>IF(LEN(B1487)=0,"",IF(VLOOKUP(B1487,Angebotsliste!$A$12:$G$999,7,FALSE)=0,"",VLOOKUP(B1487,Angebotsliste!$A$12:$G$999,7,FALSE)))</f>
        <v/>
      </c>
      <c r="I1487" s="55"/>
      <c r="J1487" s="55"/>
      <c r="K1487" s="55"/>
      <c r="L1487" s="54" t="str">
        <f>IF(B1487="","",Angebotsliste!I1497)</f>
        <v/>
      </c>
    </row>
    <row r="1488" spans="1:12" x14ac:dyDescent="0.3">
      <c r="A1488" s="31" t="str">
        <f t="shared" si="75"/>
        <v/>
      </c>
      <c r="B1488" s="31" t="str">
        <f t="shared" si="76"/>
        <v/>
      </c>
      <c r="C1488" s="33"/>
      <c r="D1488" s="35" t="str">
        <f t="shared" si="77"/>
        <v/>
      </c>
      <c r="E1488" s="30"/>
      <c r="F1488" s="31" t="str">
        <f>IF(LEN(B1488)=0,"",ABS(RIGHT(Angebotsliste!$E$3,2)))</f>
        <v/>
      </c>
      <c r="G1488" s="54" t="str">
        <f>IF(AND(LEN(B1488)&gt;0,LEN(D1488)=0),"",IF(AND(LEN(B1488)=0,D1488&gt;0),"",Angebotsliste!$M$3))</f>
        <v/>
      </c>
      <c r="H1488" s="54" t="str">
        <f>IF(LEN(B1488)=0,"",IF(VLOOKUP(B1488,Angebotsliste!$A$12:$G$999,7,FALSE)=0,"",VLOOKUP(B1488,Angebotsliste!$A$12:$G$999,7,FALSE)))</f>
        <v/>
      </c>
      <c r="I1488" s="55"/>
      <c r="J1488" s="55"/>
      <c r="K1488" s="55"/>
      <c r="L1488" s="54" t="str">
        <f>IF(B1488="","",Angebotsliste!I1498)</f>
        <v/>
      </c>
    </row>
    <row r="1489" spans="1:12" x14ac:dyDescent="0.3">
      <c r="A1489" s="31" t="str">
        <f t="shared" si="75"/>
        <v/>
      </c>
      <c r="B1489" s="31" t="str">
        <f t="shared" si="76"/>
        <v/>
      </c>
      <c r="C1489" s="33"/>
      <c r="D1489" s="35" t="str">
        <f t="shared" si="77"/>
        <v/>
      </c>
      <c r="E1489" s="30"/>
      <c r="F1489" s="31" t="str">
        <f>IF(LEN(B1489)=0,"",ABS(RIGHT(Angebotsliste!$E$3,2)))</f>
        <v/>
      </c>
      <c r="G1489" s="54" t="str">
        <f>IF(AND(LEN(B1489)&gt;0,LEN(D1489)=0),"",IF(AND(LEN(B1489)=0,D1489&gt;0),"",Angebotsliste!$M$3))</f>
        <v/>
      </c>
      <c r="H1489" s="54" t="str">
        <f>IF(LEN(B1489)=0,"",IF(VLOOKUP(B1489,Angebotsliste!$A$12:$G$999,7,FALSE)=0,"",VLOOKUP(B1489,Angebotsliste!$A$12:$G$999,7,FALSE)))</f>
        <v/>
      </c>
      <c r="I1489" s="55"/>
      <c r="J1489" s="55"/>
      <c r="K1489" s="55"/>
      <c r="L1489" s="54" t="str">
        <f>IF(B1489="","",Angebotsliste!I1499)</f>
        <v/>
      </c>
    </row>
    <row r="1490" spans="1:12" x14ac:dyDescent="0.3">
      <c r="A1490" s="31" t="str">
        <f t="shared" si="75"/>
        <v/>
      </c>
      <c r="B1490" s="31" t="str">
        <f t="shared" si="76"/>
        <v/>
      </c>
      <c r="C1490" s="33"/>
      <c r="D1490" s="35" t="str">
        <f t="shared" si="77"/>
        <v/>
      </c>
      <c r="E1490" s="30"/>
      <c r="F1490" s="31" t="str">
        <f>IF(LEN(B1490)=0,"",ABS(RIGHT(Angebotsliste!$E$3,2)))</f>
        <v/>
      </c>
      <c r="G1490" s="54" t="str">
        <f>IF(AND(LEN(B1490)&gt;0,LEN(D1490)=0),"",IF(AND(LEN(B1490)=0,D1490&gt;0),"",Angebotsliste!$M$3))</f>
        <v/>
      </c>
      <c r="H1490" s="54" t="str">
        <f>IF(LEN(B1490)=0,"",IF(VLOOKUP(B1490,Angebotsliste!$A$12:$G$999,7,FALSE)=0,"",VLOOKUP(B1490,Angebotsliste!$A$12:$G$999,7,FALSE)))</f>
        <v/>
      </c>
      <c r="I1490" s="55"/>
      <c r="J1490" s="55"/>
      <c r="K1490" s="55"/>
      <c r="L1490" s="54" t="str">
        <f>IF(B1490="","",Angebotsliste!I1500)</f>
        <v/>
      </c>
    </row>
    <row r="1491" spans="1:12" x14ac:dyDescent="0.3">
      <c r="A1491" s="31" t="str">
        <f t="shared" si="75"/>
        <v/>
      </c>
      <c r="B1491" s="31" t="str">
        <f t="shared" si="76"/>
        <v/>
      </c>
      <c r="C1491" s="33"/>
      <c r="D1491" s="35" t="str">
        <f t="shared" si="77"/>
        <v/>
      </c>
      <c r="E1491" s="30"/>
      <c r="F1491" s="31" t="str">
        <f>IF(LEN(B1491)=0,"",ABS(RIGHT(Angebotsliste!$E$3,2)))</f>
        <v/>
      </c>
      <c r="G1491" s="54" t="str">
        <f>IF(AND(LEN(B1491)&gt;0,LEN(D1491)=0),"",IF(AND(LEN(B1491)=0,D1491&gt;0),"",Angebotsliste!$M$3))</f>
        <v/>
      </c>
      <c r="H1491" s="54" t="str">
        <f>IF(LEN(B1491)=0,"",IF(VLOOKUP(B1491,Angebotsliste!$A$12:$G$999,7,FALSE)=0,"",VLOOKUP(B1491,Angebotsliste!$A$12:$G$999,7,FALSE)))</f>
        <v/>
      </c>
      <c r="I1491" s="55"/>
      <c r="J1491" s="55"/>
      <c r="K1491" s="55"/>
      <c r="L1491" s="54" t="str">
        <f>IF(B1491="","",Angebotsliste!I1501)</f>
        <v/>
      </c>
    </row>
    <row r="1492" spans="1:12" x14ac:dyDescent="0.3">
      <c r="A1492" s="31" t="str">
        <f t="shared" si="75"/>
        <v/>
      </c>
      <c r="B1492" s="31" t="str">
        <f t="shared" si="76"/>
        <v/>
      </c>
      <c r="C1492" s="33"/>
      <c r="D1492" s="35" t="str">
        <f t="shared" si="77"/>
        <v/>
      </c>
      <c r="E1492" s="30"/>
      <c r="F1492" s="31" t="str">
        <f>IF(LEN(B1492)=0,"",ABS(RIGHT(Angebotsliste!$E$3,2)))</f>
        <v/>
      </c>
      <c r="G1492" s="54" t="str">
        <f>IF(AND(LEN(B1492)&gt;0,LEN(D1492)=0),"",IF(AND(LEN(B1492)=0,D1492&gt;0),"",Angebotsliste!$M$3))</f>
        <v/>
      </c>
      <c r="H1492" s="54" t="str">
        <f>IF(LEN(B1492)=0,"",IF(VLOOKUP(B1492,Angebotsliste!$A$12:$G$999,7,FALSE)=0,"",VLOOKUP(B1492,Angebotsliste!$A$12:$G$999,7,FALSE)))</f>
        <v/>
      </c>
      <c r="I1492" s="55"/>
      <c r="J1492" s="55"/>
      <c r="K1492" s="55"/>
      <c r="L1492" s="54" t="str">
        <f>IF(B1492="","",Angebotsliste!I1502)</f>
        <v/>
      </c>
    </row>
    <row r="1493" spans="1:12" x14ac:dyDescent="0.3">
      <c r="A1493" s="31" t="str">
        <f t="shared" si="75"/>
        <v/>
      </c>
      <c r="B1493" s="31" t="str">
        <f t="shared" si="76"/>
        <v/>
      </c>
      <c r="C1493" s="33"/>
      <c r="D1493" s="35" t="str">
        <f t="shared" si="77"/>
        <v/>
      </c>
      <c r="E1493" s="30"/>
      <c r="F1493" s="31" t="str">
        <f>IF(LEN(B1493)=0,"",ABS(RIGHT(Angebotsliste!$E$3,2)))</f>
        <v/>
      </c>
      <c r="G1493" s="54" t="str">
        <f>IF(AND(LEN(B1493)&gt;0,LEN(D1493)=0),"",IF(AND(LEN(B1493)=0,D1493&gt;0),"",Angebotsliste!$M$3))</f>
        <v/>
      </c>
      <c r="H1493" s="54" t="str">
        <f>IF(LEN(B1493)=0,"",IF(VLOOKUP(B1493,Angebotsliste!$A$12:$G$999,7,FALSE)=0,"",VLOOKUP(B1493,Angebotsliste!$A$12:$G$999,7,FALSE)))</f>
        <v/>
      </c>
      <c r="I1493" s="55"/>
      <c r="J1493" s="55"/>
      <c r="K1493" s="55"/>
      <c r="L1493" s="54" t="str">
        <f>IF(B1493="","",Angebotsliste!I1503)</f>
        <v/>
      </c>
    </row>
    <row r="1494" spans="1:12" x14ac:dyDescent="0.3">
      <c r="A1494" s="31" t="str">
        <f t="shared" si="75"/>
        <v/>
      </c>
      <c r="B1494" s="31" t="str">
        <f t="shared" si="76"/>
        <v/>
      </c>
      <c r="C1494" s="33"/>
      <c r="D1494" s="35" t="str">
        <f t="shared" si="77"/>
        <v/>
      </c>
      <c r="E1494" s="30"/>
      <c r="F1494" s="31" t="str">
        <f>IF(LEN(B1494)=0,"",ABS(RIGHT(Angebotsliste!$E$3,2)))</f>
        <v/>
      </c>
      <c r="G1494" s="54" t="str">
        <f>IF(AND(LEN(B1494)&gt;0,LEN(D1494)=0),"",IF(AND(LEN(B1494)=0,D1494&gt;0),"",Angebotsliste!$M$3))</f>
        <v/>
      </c>
      <c r="H1494" s="54" t="str">
        <f>IF(LEN(B1494)=0,"",IF(VLOOKUP(B1494,Angebotsliste!$A$12:$G$999,7,FALSE)=0,"",VLOOKUP(B1494,Angebotsliste!$A$12:$G$999,7,FALSE)))</f>
        <v/>
      </c>
      <c r="I1494" s="55"/>
      <c r="J1494" s="55"/>
      <c r="K1494" s="55"/>
      <c r="L1494" s="54" t="str">
        <f>IF(B1494="","",Angebotsliste!I1504)</f>
        <v/>
      </c>
    </row>
    <row r="1495" spans="1:12" x14ac:dyDescent="0.3">
      <c r="A1495" s="31" t="str">
        <f t="shared" si="75"/>
        <v/>
      </c>
      <c r="B1495" s="31" t="str">
        <f t="shared" si="76"/>
        <v/>
      </c>
      <c r="C1495" s="33"/>
      <c r="D1495" s="35" t="str">
        <f t="shared" si="77"/>
        <v/>
      </c>
      <c r="E1495" s="30"/>
      <c r="F1495" s="31" t="str">
        <f>IF(LEN(B1495)=0,"",ABS(RIGHT(Angebotsliste!$E$3,2)))</f>
        <v/>
      </c>
      <c r="G1495" s="54" t="str">
        <f>IF(AND(LEN(B1495)&gt;0,LEN(D1495)=0),"",IF(AND(LEN(B1495)=0,D1495&gt;0),"",Angebotsliste!$M$3))</f>
        <v/>
      </c>
      <c r="H1495" s="54" t="str">
        <f>IF(LEN(B1495)=0,"",IF(VLOOKUP(B1495,Angebotsliste!$A$12:$G$999,7,FALSE)=0,"",VLOOKUP(B1495,Angebotsliste!$A$12:$G$999,7,FALSE)))</f>
        <v/>
      </c>
      <c r="I1495" s="55"/>
      <c r="J1495" s="55"/>
      <c r="K1495" s="55"/>
      <c r="L1495" s="54" t="str">
        <f>IF(B1495="","",Angebotsliste!I1505)</f>
        <v/>
      </c>
    </row>
    <row r="1496" spans="1:12" x14ac:dyDescent="0.3">
      <c r="A1496" s="31" t="str">
        <f t="shared" si="75"/>
        <v/>
      </c>
      <c r="B1496" s="31" t="str">
        <f t="shared" si="76"/>
        <v/>
      </c>
      <c r="C1496" s="33"/>
      <c r="D1496" s="35" t="str">
        <f t="shared" si="77"/>
        <v/>
      </c>
      <c r="E1496" s="30"/>
      <c r="F1496" s="31" t="str">
        <f>IF(LEN(B1496)=0,"",ABS(RIGHT(Angebotsliste!$E$3,2)))</f>
        <v/>
      </c>
      <c r="G1496" s="54" t="str">
        <f>IF(AND(LEN(B1496)&gt;0,LEN(D1496)=0),"",IF(AND(LEN(B1496)=0,D1496&gt;0),"",Angebotsliste!$M$3))</f>
        <v/>
      </c>
      <c r="H1496" s="54" t="str">
        <f>IF(LEN(B1496)=0,"",IF(VLOOKUP(B1496,Angebotsliste!$A$12:$G$999,7,FALSE)=0,"",VLOOKUP(B1496,Angebotsliste!$A$12:$G$999,7,FALSE)))</f>
        <v/>
      </c>
      <c r="I1496" s="55"/>
      <c r="J1496" s="55"/>
      <c r="K1496" s="55"/>
      <c r="L1496" s="54" t="str">
        <f>IF(B1496="","",Angebotsliste!I1506)</f>
        <v/>
      </c>
    </row>
    <row r="1497" spans="1:12" x14ac:dyDescent="0.3">
      <c r="A1497" s="31" t="str">
        <f t="shared" si="75"/>
        <v/>
      </c>
      <c r="B1497" s="31" t="str">
        <f t="shared" si="76"/>
        <v/>
      </c>
      <c r="C1497" s="33"/>
      <c r="D1497" s="35" t="str">
        <f t="shared" si="77"/>
        <v/>
      </c>
      <c r="E1497" s="30"/>
      <c r="F1497" s="31" t="str">
        <f>IF(LEN(B1497)=0,"",ABS(RIGHT(Angebotsliste!$E$3,2)))</f>
        <v/>
      </c>
      <c r="G1497" s="54" t="str">
        <f>IF(AND(LEN(B1497)&gt;0,LEN(D1497)=0),"",IF(AND(LEN(B1497)=0,D1497&gt;0),"",Angebotsliste!$M$3))</f>
        <v/>
      </c>
      <c r="H1497" s="54" t="str">
        <f>IF(LEN(B1497)=0,"",IF(VLOOKUP(B1497,Angebotsliste!$A$12:$G$999,7,FALSE)=0,"",VLOOKUP(B1497,Angebotsliste!$A$12:$G$999,7,FALSE)))</f>
        <v/>
      </c>
      <c r="I1497" s="55"/>
      <c r="J1497" s="55"/>
      <c r="K1497" s="55"/>
      <c r="L1497" s="54" t="str">
        <f>IF(B1497="","",Angebotsliste!I1507)</f>
        <v/>
      </c>
    </row>
    <row r="1498" spans="1:12" x14ac:dyDescent="0.3">
      <c r="A1498" s="31" t="str">
        <f t="shared" si="75"/>
        <v/>
      </c>
      <c r="B1498" s="31" t="str">
        <f t="shared" si="76"/>
        <v/>
      </c>
      <c r="C1498" s="33"/>
      <c r="D1498" s="35" t="str">
        <f t="shared" si="77"/>
        <v/>
      </c>
      <c r="E1498" s="30"/>
      <c r="F1498" s="31" t="str">
        <f>IF(LEN(B1498)=0,"",ABS(RIGHT(Angebotsliste!$E$3,2)))</f>
        <v/>
      </c>
      <c r="G1498" s="54" t="str">
        <f>IF(AND(LEN(B1498)&gt;0,LEN(D1498)=0),"",IF(AND(LEN(B1498)=0,D1498&gt;0),"",Angebotsliste!$M$3))</f>
        <v/>
      </c>
      <c r="H1498" s="54" t="str">
        <f>IF(LEN(B1498)=0,"",IF(VLOOKUP(B1498,Angebotsliste!$A$12:$G$999,7,FALSE)=0,"",VLOOKUP(B1498,Angebotsliste!$A$12:$G$999,7,FALSE)))</f>
        <v/>
      </c>
      <c r="I1498" s="55"/>
      <c r="J1498" s="55"/>
      <c r="K1498" s="55"/>
      <c r="L1498" s="54" t="str">
        <f>IF(B1498="","",Angebotsliste!I1508)</f>
        <v/>
      </c>
    </row>
    <row r="1499" spans="1:12" x14ac:dyDescent="0.3">
      <c r="A1499" s="31" t="str">
        <f t="shared" si="75"/>
        <v/>
      </c>
      <c r="B1499" s="31" t="str">
        <f t="shared" si="76"/>
        <v/>
      </c>
      <c r="C1499" s="33"/>
      <c r="D1499" s="35" t="str">
        <f t="shared" si="77"/>
        <v/>
      </c>
      <c r="E1499" s="30"/>
      <c r="F1499" s="31" t="str">
        <f>IF(LEN(B1499)=0,"",ABS(RIGHT(Angebotsliste!$E$3,2)))</f>
        <v/>
      </c>
      <c r="G1499" s="54" t="str">
        <f>IF(AND(LEN(B1499)&gt;0,LEN(D1499)=0),"",IF(AND(LEN(B1499)=0,D1499&gt;0),"",Angebotsliste!$M$3))</f>
        <v/>
      </c>
      <c r="H1499" s="54" t="str">
        <f>IF(LEN(B1499)=0,"",IF(VLOOKUP(B1499,Angebotsliste!$A$12:$G$999,7,FALSE)=0,"",VLOOKUP(B1499,Angebotsliste!$A$12:$G$999,7,FALSE)))</f>
        <v/>
      </c>
      <c r="I1499" s="55"/>
      <c r="J1499" s="55"/>
      <c r="K1499" s="55"/>
      <c r="L1499" s="54" t="str">
        <f>IF(B1499="","",Angebotsliste!I1509)</f>
        <v/>
      </c>
    </row>
    <row r="1500" spans="1:12" x14ac:dyDescent="0.3">
      <c r="A1500" s="31" t="str">
        <f t="shared" si="75"/>
        <v/>
      </c>
      <c r="B1500" s="31" t="str">
        <f t="shared" si="76"/>
        <v/>
      </c>
      <c r="C1500" s="33"/>
      <c r="D1500" s="35" t="str">
        <f t="shared" si="77"/>
        <v/>
      </c>
      <c r="E1500" s="30"/>
      <c r="F1500" s="31" t="str">
        <f>IF(LEN(B1500)=0,"",ABS(RIGHT(Angebotsliste!$E$3,2)))</f>
        <v/>
      </c>
      <c r="G1500" s="54" t="str">
        <f>IF(AND(LEN(B1500)&gt;0,LEN(D1500)=0),"",IF(AND(LEN(B1500)=0,D1500&gt;0),"",Angebotsliste!$M$3))</f>
        <v/>
      </c>
      <c r="H1500" s="54" t="str">
        <f>IF(LEN(B1500)=0,"",IF(VLOOKUP(B1500,Angebotsliste!$A$12:$G$999,7,FALSE)=0,"",VLOOKUP(B1500,Angebotsliste!$A$12:$G$999,7,FALSE)))</f>
        <v/>
      </c>
      <c r="I1500" s="55"/>
      <c r="J1500" s="55"/>
      <c r="K1500" s="55"/>
      <c r="L1500" s="54" t="str">
        <f>IF(B1500="","",Angebotsliste!I1510)</f>
        <v/>
      </c>
    </row>
    <row r="1501" spans="1:12" x14ac:dyDescent="0.3">
      <c r="A1501" s="31" t="str">
        <f t="shared" si="75"/>
        <v/>
      </c>
      <c r="B1501" s="31" t="str">
        <f t="shared" si="76"/>
        <v/>
      </c>
      <c r="C1501" s="33"/>
      <c r="D1501" s="35" t="str">
        <f t="shared" si="77"/>
        <v/>
      </c>
      <c r="E1501" s="30"/>
      <c r="F1501" s="31" t="str">
        <f>IF(LEN(B1501)=0,"",ABS(RIGHT(Angebotsliste!$E$3,2)))</f>
        <v/>
      </c>
      <c r="G1501" s="54" t="str">
        <f>IF(AND(LEN(B1501)&gt;0,LEN(D1501)=0),"",IF(AND(LEN(B1501)=0,D1501&gt;0),"",Angebotsliste!$M$3))</f>
        <v/>
      </c>
      <c r="H1501" s="54" t="str">
        <f>IF(LEN(B1501)=0,"",IF(VLOOKUP(B1501,Angebotsliste!$A$12:$G$999,7,FALSE)=0,"",VLOOKUP(B1501,Angebotsliste!$A$12:$G$999,7,FALSE)))</f>
        <v/>
      </c>
      <c r="I1501" s="55"/>
      <c r="J1501" s="55"/>
      <c r="K1501" s="55"/>
      <c r="L1501" s="54" t="str">
        <f>IF(B1501="","",Angebotsliste!I1511)</f>
        <v/>
      </c>
    </row>
    <row r="1502" spans="1:12" x14ac:dyDescent="0.3">
      <c r="A1502" s="31" t="str">
        <f t="shared" si="75"/>
        <v/>
      </c>
      <c r="B1502" s="31" t="str">
        <f t="shared" si="76"/>
        <v/>
      </c>
      <c r="C1502" s="33"/>
      <c r="D1502" s="35" t="str">
        <f t="shared" si="77"/>
        <v/>
      </c>
      <c r="E1502" s="30"/>
      <c r="F1502" s="31" t="str">
        <f>IF(LEN(B1502)=0,"",ABS(RIGHT(Angebotsliste!$E$3,2)))</f>
        <v/>
      </c>
      <c r="G1502" s="54" t="str">
        <f>IF(AND(LEN(B1502)&gt;0,LEN(D1502)=0),"",IF(AND(LEN(B1502)=0,D1502&gt;0),"",Angebotsliste!$M$3))</f>
        <v/>
      </c>
      <c r="H1502" s="54" t="str">
        <f>IF(LEN(B1502)=0,"",IF(VLOOKUP(B1502,Angebotsliste!$A$12:$G$999,7,FALSE)=0,"",VLOOKUP(B1502,Angebotsliste!$A$12:$G$999,7,FALSE)))</f>
        <v/>
      </c>
      <c r="I1502" s="55"/>
      <c r="J1502" s="55"/>
      <c r="K1502" s="55"/>
      <c r="L1502" s="54" t="str">
        <f>IF(B1502="","",Angebotsliste!I1512)</f>
        <v/>
      </c>
    </row>
  </sheetData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D50D78-3817-4179-ADF4-0E8C05EF3B6C}">
            <xm:f>Angebotsliste!$C$9=$M$1</xm:f>
            <x14:dxf>
              <fill>
                <patternFill>
                  <bgColor rgb="FF00FF00"/>
                </patternFill>
              </fill>
            </x14:dxf>
          </x14:cfRule>
          <x14:cfRule type="expression" priority="2" id="{4B116203-6200-4885-A60E-6F12EDDC0915}">
            <xm:f>Angebotsliste!$C$9&lt;&gt;$M$1</xm:f>
            <x14:dxf>
              <fill>
                <patternFill>
                  <bgColor rgb="FFFF0000"/>
                </patternFill>
              </fill>
            </x14:dxf>
          </x14:cfRule>
          <xm:sqref>M1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Angebotsliste</vt:lpstr>
      <vt:lpstr>Zusammenstellung</vt:lpstr>
      <vt:lpstr>Angebotsliste!Druckbereich</vt:lpstr>
    </vt:vector>
  </TitlesOfParts>
  <Company>StMELF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Heinl, Manfred (aelf-uf)</dc:creator>
  <cp:lastModifiedBy>Birgitt Ulrich | Forstbetriebsgemeinschaft Hassberge w</cp:lastModifiedBy>
  <cp:lastPrinted>2018-02-05T13:16:58Z</cp:lastPrinted>
  <dcterms:created xsi:type="dcterms:W3CDTF">2016-11-09T09:41:35Z</dcterms:created>
  <dcterms:modified xsi:type="dcterms:W3CDTF">2025-12-07T14:10:29Z</dcterms:modified>
</cp:coreProperties>
</file>